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cehd/Check &amp; Connect/CnC Training Materials in Revision (2018)/Training Files for Downloads Page/Compress for Downloads Page/"/>
    </mc:Choice>
  </mc:AlternateContent>
  <xr:revisionPtr revIDLastSave="0" documentId="10_ncr:8100000_{DED9F964-BED2-F34F-9FD7-9A3542CA3084}" xr6:coauthVersionLast="32" xr6:coauthVersionMax="32" xr10:uidLastSave="{00000000-0000-0000-0000-000000000000}"/>
  <bookViews>
    <workbookView xWindow="4120" yWindow="3400" windowWidth="29040" windowHeight="21000" tabRatio="599" activeTab="11" xr2:uid="{00000000-000D-0000-FFFF-FFFF00000000}"/>
  </bookViews>
  <sheets>
    <sheet name="Sheet1" sheetId="2" state="hidden" r:id="rId1"/>
    <sheet name="August" sheetId="56" r:id="rId2"/>
    <sheet name="September" sheetId="46" r:id="rId3"/>
    <sheet name="October" sheetId="47" r:id="rId4"/>
    <sheet name="November" sheetId="48" r:id="rId5"/>
    <sheet name="December" sheetId="49" r:id="rId6"/>
    <sheet name="January" sheetId="50" r:id="rId7"/>
    <sheet name="February" sheetId="51" r:id="rId8"/>
    <sheet name="March" sheetId="52" r:id="rId9"/>
    <sheet name="April" sheetId="53" r:id="rId10"/>
    <sheet name="May" sheetId="54" r:id="rId11"/>
    <sheet name="June" sheetId="55" r:id="rId12"/>
  </sheets>
  <definedNames>
    <definedName name="_xlnm.Print_Area" localSheetId="9">April!$A$1:$AC$60</definedName>
    <definedName name="_xlnm.Print_Area" localSheetId="1">August!$A$1:$AC$60</definedName>
    <definedName name="_xlnm.Print_Area" localSheetId="5">December!$A$1:$AC$60</definedName>
    <definedName name="_xlnm.Print_Area" localSheetId="7">February!$A$1:$AC$60</definedName>
    <definedName name="_xlnm.Print_Area" localSheetId="6">January!$A$1:$AC$60</definedName>
    <definedName name="_xlnm.Print_Area" localSheetId="11">June!$A$1:$AC$60</definedName>
    <definedName name="_xlnm.Print_Area" localSheetId="8">March!$A$1:$AC$60</definedName>
    <definedName name="_xlnm.Print_Area" localSheetId="10">May!$A$1:$AC$60</definedName>
    <definedName name="_xlnm.Print_Area" localSheetId="4">November!$A$1:$AC$60</definedName>
    <definedName name="_xlnm.Print_Area" localSheetId="3">October!$A$52:$AC$88</definedName>
    <definedName name="_xlnm.Print_Area" localSheetId="2">September!$A$1:$AC$60</definedName>
  </definedNames>
  <calcPr calcId="162913"/>
  <customWorkbookViews>
    <customWorkbookView name="dhepner - Personal View" guid="{3FECD182-257E-408D-87B9-9773D70A36FE}" mergeInterval="0" personalView="1" maximized="1" windowWidth="1239" windowHeight="633" tabRatio="59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56" l="1"/>
  <c r="I10" i="56" s="1"/>
  <c r="J10" i="56" s="1"/>
  <c r="K10" i="56" s="1"/>
  <c r="L10" i="56" s="1"/>
  <c r="M10" i="56" s="1"/>
  <c r="N10" i="56" s="1"/>
  <c r="O10" i="56" s="1"/>
  <c r="P10" i="56" s="1"/>
  <c r="Q10" i="56" s="1"/>
  <c r="R10" i="56" s="1"/>
  <c r="S10" i="56" s="1"/>
  <c r="T10" i="56" s="1"/>
  <c r="U10" i="56" s="1"/>
  <c r="V10" i="56" s="1"/>
  <c r="W10" i="56" s="1"/>
  <c r="X10" i="56" s="1"/>
  <c r="Y10" i="56" s="1"/>
  <c r="AB59" i="56"/>
  <c r="AB58" i="56"/>
  <c r="AB57" i="56"/>
  <c r="AB56" i="56"/>
  <c r="AB55" i="56"/>
  <c r="AB54" i="56"/>
  <c r="AB51" i="56"/>
  <c r="AB50" i="56"/>
  <c r="AB49" i="56"/>
  <c r="AB48" i="56"/>
  <c r="AB47" i="56"/>
  <c r="AB46" i="56"/>
  <c r="AB45" i="56"/>
  <c r="AB44" i="56"/>
  <c r="AB43" i="56"/>
  <c r="AB42" i="56"/>
  <c r="AB41" i="56"/>
  <c r="AB40" i="56"/>
  <c r="AB39" i="56"/>
  <c r="AB38" i="56"/>
  <c r="AB37" i="56"/>
  <c r="AB34" i="56"/>
  <c r="AB33" i="56"/>
  <c r="AB32" i="56"/>
  <c r="AB31" i="56"/>
  <c r="AB17" i="56"/>
  <c r="AB16" i="56"/>
  <c r="AB15" i="56"/>
  <c r="AB13" i="56"/>
  <c r="AB12" i="56"/>
  <c r="AF11" i="56"/>
  <c r="AE11" i="56" s="1"/>
  <c r="AB11" i="56"/>
  <c r="AD11" i="56" l="1"/>
  <c r="AB59" i="55" l="1"/>
  <c r="AB58" i="55"/>
  <c r="AB57" i="55"/>
  <c r="AB56" i="55"/>
  <c r="AB55" i="55"/>
  <c r="AB54" i="55"/>
  <c r="AB59" i="54"/>
  <c r="AB58" i="54"/>
  <c r="AB57" i="54"/>
  <c r="AB56" i="54"/>
  <c r="AB55" i="54"/>
  <c r="AB54" i="54"/>
  <c r="AB59" i="53"/>
  <c r="AB58" i="53"/>
  <c r="AB57" i="53"/>
  <c r="AB56" i="53"/>
  <c r="AB55" i="53"/>
  <c r="AB54" i="53"/>
  <c r="AB59" i="52"/>
  <c r="AB58" i="52"/>
  <c r="AB57" i="52"/>
  <c r="AB56" i="52"/>
  <c r="AB55" i="52"/>
  <c r="AB54" i="52"/>
  <c r="AB59" i="51"/>
  <c r="AB58" i="51"/>
  <c r="AB57" i="51"/>
  <c r="AB56" i="51"/>
  <c r="AB55" i="51"/>
  <c r="AB54" i="51"/>
  <c r="AB59" i="50"/>
  <c r="AB58" i="50"/>
  <c r="AB57" i="50"/>
  <c r="AB56" i="50"/>
  <c r="AB55" i="50"/>
  <c r="AB54" i="50"/>
  <c r="AB59" i="49"/>
  <c r="AB58" i="49"/>
  <c r="AB57" i="49"/>
  <c r="AB56" i="49"/>
  <c r="AB55" i="49"/>
  <c r="AB54" i="49"/>
  <c r="AB59" i="48"/>
  <c r="AB58" i="48"/>
  <c r="AB57" i="48"/>
  <c r="AB56" i="48"/>
  <c r="AB55" i="48"/>
  <c r="AB54" i="48"/>
  <c r="AB59" i="47"/>
  <c r="AB58" i="47"/>
  <c r="AB57" i="47"/>
  <c r="AB56" i="47"/>
  <c r="AB55" i="47"/>
  <c r="AB54" i="47"/>
  <c r="AB59" i="46"/>
  <c r="AB58" i="46"/>
  <c r="AB57" i="46"/>
  <c r="AB56" i="46"/>
  <c r="AB55" i="46"/>
  <c r="AB54" i="46"/>
  <c r="AB51" i="47" l="1"/>
  <c r="AB50" i="47"/>
  <c r="AB49" i="47"/>
  <c r="AB48" i="47"/>
  <c r="AB47" i="47"/>
  <c r="AB46" i="47"/>
  <c r="AB45" i="47"/>
  <c r="AB44" i="47"/>
  <c r="AB43" i="47"/>
  <c r="AB42" i="47"/>
  <c r="AB41" i="47"/>
  <c r="AB40" i="47"/>
  <c r="AB39" i="47"/>
  <c r="AB38" i="47"/>
  <c r="AB37" i="47"/>
  <c r="AB51" i="55"/>
  <c r="AB50" i="55"/>
  <c r="AB49" i="55"/>
  <c r="AB48" i="55"/>
  <c r="AB47" i="55"/>
  <c r="AB46" i="55"/>
  <c r="AB45" i="55"/>
  <c r="AB44" i="55"/>
  <c r="AB43" i="55"/>
  <c r="AB42" i="55"/>
  <c r="AB41" i="55"/>
  <c r="AB40" i="55"/>
  <c r="AB39" i="55"/>
  <c r="AB38" i="55"/>
  <c r="AB37" i="55"/>
  <c r="AB51" i="54"/>
  <c r="AB50" i="54"/>
  <c r="AB49" i="54"/>
  <c r="AB48" i="54"/>
  <c r="AB47" i="54"/>
  <c r="AB46" i="54"/>
  <c r="AB45" i="54"/>
  <c r="AB44" i="54"/>
  <c r="AB43" i="54"/>
  <c r="AB42" i="54"/>
  <c r="AB41" i="54"/>
  <c r="AB40" i="54"/>
  <c r="AB39" i="54"/>
  <c r="AB38" i="54"/>
  <c r="AB37" i="54"/>
  <c r="AB51" i="53"/>
  <c r="AB50" i="53"/>
  <c r="AB49" i="53"/>
  <c r="AB48" i="53"/>
  <c r="AB47" i="53"/>
  <c r="AB46" i="53"/>
  <c r="AB45" i="53"/>
  <c r="AB44" i="53"/>
  <c r="AB43" i="53"/>
  <c r="AB42" i="53"/>
  <c r="AB41" i="53"/>
  <c r="AB40" i="53"/>
  <c r="AB39" i="53"/>
  <c r="AB38" i="53"/>
  <c r="AB37" i="53"/>
  <c r="AB51" i="52"/>
  <c r="AB50" i="52"/>
  <c r="AB49" i="52"/>
  <c r="AB48" i="52"/>
  <c r="AB47" i="52"/>
  <c r="AB46" i="52"/>
  <c r="AB45" i="52"/>
  <c r="AB44" i="52"/>
  <c r="AB43" i="52"/>
  <c r="AB42" i="52"/>
  <c r="AB41" i="52"/>
  <c r="AB40" i="52"/>
  <c r="AB39" i="52"/>
  <c r="AB38" i="52"/>
  <c r="AB37" i="52"/>
  <c r="AB51" i="51"/>
  <c r="AB50" i="51"/>
  <c r="AB49" i="51"/>
  <c r="AB48" i="51"/>
  <c r="AB47" i="51"/>
  <c r="AB46" i="51"/>
  <c r="AB45" i="51"/>
  <c r="AB44" i="51"/>
  <c r="AB43" i="51"/>
  <c r="AB42" i="51"/>
  <c r="AB41" i="51"/>
  <c r="AB40" i="51"/>
  <c r="AB39" i="51"/>
  <c r="AB38" i="51"/>
  <c r="AB37" i="51"/>
  <c r="AB51" i="50"/>
  <c r="AB50" i="50"/>
  <c r="AB49" i="50"/>
  <c r="AB48" i="50"/>
  <c r="AB47" i="50"/>
  <c r="AB46" i="50"/>
  <c r="AB45" i="50"/>
  <c r="AB44" i="50"/>
  <c r="AB43" i="50"/>
  <c r="AB42" i="50"/>
  <c r="AB41" i="50"/>
  <c r="AB40" i="50"/>
  <c r="AB39" i="50"/>
  <c r="AB38" i="50"/>
  <c r="AB37" i="50"/>
  <c r="AB51" i="49"/>
  <c r="AB50" i="49"/>
  <c r="AB49" i="49"/>
  <c r="AB48" i="49"/>
  <c r="AB47" i="49"/>
  <c r="AB46" i="49"/>
  <c r="AB45" i="49"/>
  <c r="AB44" i="49"/>
  <c r="AB43" i="49"/>
  <c r="AB42" i="49"/>
  <c r="AB41" i="49"/>
  <c r="AB40" i="49"/>
  <c r="AB39" i="49"/>
  <c r="AB38" i="49"/>
  <c r="AB37" i="49"/>
  <c r="AB51" i="48"/>
  <c r="AB50" i="48"/>
  <c r="AB49" i="48"/>
  <c r="AB48" i="48"/>
  <c r="AB47" i="48"/>
  <c r="AB46" i="48"/>
  <c r="AB45" i="48"/>
  <c r="AB44" i="48"/>
  <c r="AB43" i="48"/>
  <c r="AB42" i="48"/>
  <c r="AB41" i="48"/>
  <c r="AB40" i="48"/>
  <c r="AB39" i="48"/>
  <c r="AB38" i="48"/>
  <c r="AB37" i="48"/>
  <c r="AB51" i="46"/>
  <c r="AB50" i="46"/>
  <c r="AB49" i="46"/>
  <c r="AB48" i="46"/>
  <c r="AB47" i="46"/>
  <c r="AB46" i="46"/>
  <c r="AB45" i="46"/>
  <c r="AB44" i="46"/>
  <c r="AB43" i="46"/>
  <c r="AB42" i="46"/>
  <c r="AB41" i="46"/>
  <c r="AB40" i="46"/>
  <c r="AB39" i="46"/>
  <c r="AB38" i="46"/>
  <c r="AB37" i="46"/>
  <c r="AB34" i="55"/>
  <c r="AB33" i="55"/>
  <c r="AB32" i="55"/>
  <c r="AB31" i="55"/>
  <c r="AB34" i="54"/>
  <c r="AB33" i="54"/>
  <c r="AB32" i="54"/>
  <c r="AB31" i="54"/>
  <c r="AB34" i="53"/>
  <c r="AB33" i="53"/>
  <c r="AB32" i="53"/>
  <c r="AB31" i="53"/>
  <c r="AB34" i="52"/>
  <c r="AB33" i="52"/>
  <c r="AB32" i="52"/>
  <c r="AB31" i="52"/>
  <c r="AB34" i="51"/>
  <c r="AB33" i="51"/>
  <c r="AB32" i="51"/>
  <c r="AB31" i="51"/>
  <c r="AB34" i="50"/>
  <c r="AB33" i="50"/>
  <c r="AB32" i="50"/>
  <c r="AB31" i="50"/>
  <c r="AB34" i="49"/>
  <c r="AB33" i="49"/>
  <c r="AB32" i="49"/>
  <c r="AB31" i="49"/>
  <c r="AB34" i="48"/>
  <c r="AB33" i="48"/>
  <c r="AB32" i="48"/>
  <c r="AB31" i="48"/>
  <c r="AB34" i="47"/>
  <c r="AB33" i="47"/>
  <c r="AB32" i="47"/>
  <c r="AB31" i="47"/>
  <c r="AB34" i="46"/>
  <c r="AB33" i="46"/>
  <c r="AB32" i="46"/>
  <c r="AB31" i="46"/>
  <c r="AB17" i="55" l="1"/>
  <c r="AB16" i="55"/>
  <c r="AB15" i="55"/>
  <c r="AB17" i="54"/>
  <c r="AB16" i="54"/>
  <c r="AB15" i="54"/>
  <c r="AB17" i="53"/>
  <c r="AB16" i="53"/>
  <c r="AB15" i="53"/>
  <c r="AB17" i="52"/>
  <c r="AB16" i="52"/>
  <c r="AB15" i="52"/>
  <c r="AB17" i="51"/>
  <c r="AB16" i="51"/>
  <c r="AB15" i="51"/>
  <c r="AB17" i="50"/>
  <c r="AB16" i="50"/>
  <c r="AB15" i="50"/>
  <c r="AB17" i="49"/>
  <c r="AB16" i="49"/>
  <c r="AB15" i="49"/>
  <c r="AB17" i="48"/>
  <c r="AB16" i="48"/>
  <c r="AB15" i="48"/>
  <c r="AB17" i="47"/>
  <c r="AB16" i="47"/>
  <c r="AB15" i="47"/>
  <c r="AB17" i="46"/>
  <c r="AB16" i="46"/>
  <c r="AB15" i="46"/>
  <c r="AD11" i="48" l="1"/>
  <c r="AD11" i="49"/>
  <c r="H10" i="49"/>
  <c r="I10" i="49" s="1"/>
  <c r="J10" i="49" s="1"/>
  <c r="K10" i="49" s="1"/>
  <c r="L10" i="49" s="1"/>
  <c r="M10" i="49" s="1"/>
  <c r="N10" i="49" s="1"/>
  <c r="O10" i="49" s="1"/>
  <c r="P10" i="49" s="1"/>
  <c r="Q10" i="49" s="1"/>
  <c r="R10" i="49" s="1"/>
  <c r="S10" i="49" s="1"/>
  <c r="T10" i="49" s="1"/>
  <c r="U10" i="49" s="1"/>
  <c r="V10" i="49" s="1"/>
  <c r="W10" i="49" s="1"/>
  <c r="AB13" i="55"/>
  <c r="AB12" i="55"/>
  <c r="AF11" i="55"/>
  <c r="AE11" i="55" s="1"/>
  <c r="AB11" i="55"/>
  <c r="H10" i="55"/>
  <c r="I10" i="55" s="1"/>
  <c r="J10" i="55" s="1"/>
  <c r="K10" i="55" s="1"/>
  <c r="L10" i="55" s="1"/>
  <c r="M10" i="55" s="1"/>
  <c r="N10" i="55" s="1"/>
  <c r="O10" i="55" s="1"/>
  <c r="P10" i="55" s="1"/>
  <c r="Q10" i="55" s="1"/>
  <c r="R10" i="55" s="1"/>
  <c r="S10" i="55" s="1"/>
  <c r="T10" i="55" s="1"/>
  <c r="U10" i="55" s="1"/>
  <c r="V10" i="55" s="1"/>
  <c r="AB13" i="54"/>
  <c r="AB12" i="54"/>
  <c r="AF11" i="54"/>
  <c r="AE11" i="54" s="1"/>
  <c r="AB11" i="54"/>
  <c r="H10" i="54"/>
  <c r="I10" i="54" s="1"/>
  <c r="J10" i="54" s="1"/>
  <c r="K10" i="54" s="1"/>
  <c r="L10" i="54" s="1"/>
  <c r="M10" i="54" s="1"/>
  <c r="N10" i="54" s="1"/>
  <c r="O10" i="54" s="1"/>
  <c r="P10" i="54" s="1"/>
  <c r="Q10" i="54" s="1"/>
  <c r="R10" i="54" s="1"/>
  <c r="S10" i="54" s="1"/>
  <c r="T10" i="54" s="1"/>
  <c r="U10" i="54" s="1"/>
  <c r="V10" i="54" s="1"/>
  <c r="W10" i="54" s="1"/>
  <c r="X10" i="54" s="1"/>
  <c r="Y10" i="54" s="1"/>
  <c r="AB13" i="53"/>
  <c r="AB12" i="53"/>
  <c r="AF11" i="53"/>
  <c r="AE11" i="53" s="1"/>
  <c r="AB11" i="53"/>
  <c r="H10" i="53"/>
  <c r="I10" i="53" s="1"/>
  <c r="J10" i="53" s="1"/>
  <c r="K10" i="53" s="1"/>
  <c r="L10" i="53" s="1"/>
  <c r="M10" i="53" s="1"/>
  <c r="N10" i="53" s="1"/>
  <c r="O10" i="53" s="1"/>
  <c r="P10" i="53" s="1"/>
  <c r="Q10" i="53" s="1"/>
  <c r="R10" i="53" s="1"/>
  <c r="S10" i="53" s="1"/>
  <c r="T10" i="53" s="1"/>
  <c r="U10" i="53" s="1"/>
  <c r="V10" i="53" s="1"/>
  <c r="W10" i="53" s="1"/>
  <c r="X10" i="53" s="1"/>
  <c r="AB13" i="52"/>
  <c r="AB12" i="52"/>
  <c r="AF11" i="52"/>
  <c r="AE11" i="52" s="1"/>
  <c r="AB11" i="52"/>
  <c r="H10" i="52"/>
  <c r="I10" i="52" s="1"/>
  <c r="J10" i="52" s="1"/>
  <c r="K10" i="52" s="1"/>
  <c r="L10" i="52" s="1"/>
  <c r="M10" i="52" s="1"/>
  <c r="N10" i="52" s="1"/>
  <c r="O10" i="52" s="1"/>
  <c r="P10" i="52" s="1"/>
  <c r="Q10" i="52" s="1"/>
  <c r="R10" i="52" s="1"/>
  <c r="S10" i="52" s="1"/>
  <c r="T10" i="52" s="1"/>
  <c r="U10" i="52" s="1"/>
  <c r="V10" i="52" s="1"/>
  <c r="W10" i="52" s="1"/>
  <c r="X10" i="52" s="1"/>
  <c r="Y10" i="52" s="1"/>
  <c r="AB13" i="51"/>
  <c r="AB12" i="51"/>
  <c r="AF11" i="51"/>
  <c r="AE11" i="51" s="1"/>
  <c r="AB11" i="51"/>
  <c r="H10" i="51"/>
  <c r="I10" i="51" s="1"/>
  <c r="J10" i="51" s="1"/>
  <c r="K10" i="51" s="1"/>
  <c r="L10" i="51" s="1"/>
  <c r="M10" i="51" s="1"/>
  <c r="N10" i="51" s="1"/>
  <c r="O10" i="51" s="1"/>
  <c r="P10" i="51" s="1"/>
  <c r="Q10" i="51" s="1"/>
  <c r="R10" i="51" s="1"/>
  <c r="S10" i="51" s="1"/>
  <c r="T10" i="51" s="1"/>
  <c r="U10" i="51" s="1"/>
  <c r="V10" i="51" s="1"/>
  <c r="W10" i="51" s="1"/>
  <c r="X10" i="51" s="1"/>
  <c r="Y10" i="51" s="1"/>
  <c r="AB13" i="50"/>
  <c r="AB12" i="50"/>
  <c r="AF11" i="50"/>
  <c r="AE11" i="50" s="1"/>
  <c r="AB11" i="50"/>
  <c r="H10" i="50"/>
  <c r="I10" i="50" s="1"/>
  <c r="J10" i="50" s="1"/>
  <c r="K10" i="50" s="1"/>
  <c r="L10" i="50" s="1"/>
  <c r="M10" i="50" s="1"/>
  <c r="N10" i="50" s="1"/>
  <c r="O10" i="50" s="1"/>
  <c r="P10" i="50" s="1"/>
  <c r="Q10" i="50" s="1"/>
  <c r="R10" i="50" s="1"/>
  <c r="S10" i="50" s="1"/>
  <c r="T10" i="50" s="1"/>
  <c r="U10" i="50" s="1"/>
  <c r="V10" i="50" s="1"/>
  <c r="W10" i="50" s="1"/>
  <c r="X10" i="50" s="1"/>
  <c r="Y10" i="50" s="1"/>
  <c r="AB13" i="49"/>
  <c r="AB12" i="49"/>
  <c r="AF11" i="49"/>
  <c r="AE11" i="49" s="1"/>
  <c r="AB11" i="49"/>
  <c r="AB13" i="48"/>
  <c r="AB12" i="48"/>
  <c r="AF11" i="48"/>
  <c r="AE11" i="48" s="1"/>
  <c r="AB11" i="48"/>
  <c r="H10" i="48"/>
  <c r="I10" i="48" s="1"/>
  <c r="J10" i="48" s="1"/>
  <c r="K10" i="48" s="1"/>
  <c r="L10" i="48" s="1"/>
  <c r="M10" i="48" s="1"/>
  <c r="N10" i="48" s="1"/>
  <c r="O10" i="48" s="1"/>
  <c r="P10" i="48" s="1"/>
  <c r="Q10" i="48" s="1"/>
  <c r="R10" i="48" s="1"/>
  <c r="S10" i="48" s="1"/>
  <c r="T10" i="48" s="1"/>
  <c r="U10" i="48" s="1"/>
  <c r="V10" i="48" s="1"/>
  <c r="W10" i="48" s="1"/>
  <c r="X10" i="48" s="1"/>
  <c r="Y10" i="48" s="1"/>
  <c r="AB13" i="47"/>
  <c r="AB12" i="47"/>
  <c r="AF11" i="47"/>
  <c r="AE11" i="47" s="1"/>
  <c r="AB11" i="47"/>
  <c r="H10" i="47"/>
  <c r="I10" i="47" s="1"/>
  <c r="J10" i="47" s="1"/>
  <c r="K10" i="47" s="1"/>
  <c r="L10" i="47" s="1"/>
  <c r="M10" i="47" s="1"/>
  <c r="N10" i="47" s="1"/>
  <c r="O10" i="47" s="1"/>
  <c r="P10" i="47" s="1"/>
  <c r="Q10" i="47" s="1"/>
  <c r="R10" i="47" s="1"/>
  <c r="S10" i="47" s="1"/>
  <c r="T10" i="47" s="1"/>
  <c r="U10" i="47" s="1"/>
  <c r="V10" i="47" s="1"/>
  <c r="W10" i="47" s="1"/>
  <c r="X10" i="47" s="1"/>
  <c r="Y10" i="47" s="1"/>
  <c r="AB13" i="46"/>
  <c r="AB12" i="46"/>
  <c r="AF11" i="46"/>
  <c r="AE11" i="46" s="1"/>
  <c r="AB11" i="46"/>
  <c r="H10" i="46"/>
  <c r="I10" i="46" s="1"/>
  <c r="J10" i="46" s="1"/>
  <c r="K10" i="46" s="1"/>
  <c r="L10" i="46" s="1"/>
  <c r="M10" i="46" s="1"/>
  <c r="N10" i="46" s="1"/>
  <c r="O10" i="46" s="1"/>
  <c r="P10" i="46" s="1"/>
  <c r="Q10" i="46" s="1"/>
  <c r="R10" i="46" s="1"/>
  <c r="S10" i="46" s="1"/>
  <c r="T10" i="46" s="1"/>
  <c r="U10" i="46" s="1"/>
  <c r="V10" i="46" s="1"/>
  <c r="AD11" i="55" l="1"/>
  <c r="AD11" i="54"/>
  <c r="AD11" i="53"/>
  <c r="AD11" i="52"/>
  <c r="AD11" i="50"/>
  <c r="AD11" i="47"/>
  <c r="AD11" i="46"/>
  <c r="AD11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B8865AAA-23B6-7E4D-896D-093DD4FD352D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219DE40E-61FE-EC4A-B7E1-B2B78474B3A7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D593483D-2622-0548-B3FC-DF59B90FC638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5C4C775A-45E7-7347-A2C7-F8758A95BA2E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797B40CC-F0C4-4E46-A31D-4676197C4368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986CBD64-3BD8-DF46-B72A-4B37B18DD5EF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BDBBA983-8B42-D946-AABC-7650D5DE6F54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E7BA1325-B2FE-564C-A3CF-88531BDA2123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022128A2-8BED-D847-8712-A5EC067DCEDB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C8E81C31-0D58-2F40-B0FD-31373BC475C3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C9" authorId="0" shapeId="0" xr:uid="{78707424-F7FA-BE42-A4F4-B99C71622EA2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sharedStrings.xml><?xml version="1.0" encoding="utf-8"?>
<sst xmlns="http://schemas.openxmlformats.org/spreadsheetml/2006/main" count="1601" uniqueCount="123">
  <si>
    <t>Grade:</t>
  </si>
  <si>
    <t>School:</t>
  </si>
  <si>
    <t>Mentor:</t>
  </si>
  <si>
    <t>CHECK</t>
  </si>
  <si>
    <t>Behavior Data</t>
  </si>
  <si>
    <t>M</t>
  </si>
  <si>
    <t>TU</t>
  </si>
  <si>
    <t>W</t>
  </si>
  <si>
    <t>TH</t>
  </si>
  <si>
    <t>F</t>
  </si>
  <si>
    <t>Enter course name below:</t>
  </si>
  <si>
    <t>1st Grading Period</t>
  </si>
  <si>
    <t>2nd Grading Period</t>
  </si>
  <si>
    <t>4th Grading Period</t>
  </si>
  <si>
    <t>5th Grading Period</t>
  </si>
  <si>
    <t>6th Grading Period</t>
  </si>
  <si>
    <t>CONNECT</t>
  </si>
  <si>
    <t>Communication</t>
  </si>
  <si>
    <t>Phone conversation</t>
  </si>
  <si>
    <t>Face-to-Face meeting</t>
  </si>
  <si>
    <t xml:space="preserve">Home visit </t>
  </si>
  <si>
    <t>Communication w/ school staff</t>
  </si>
  <si>
    <t>Basic Intervention</t>
  </si>
  <si>
    <t>Intensive Intervention</t>
  </si>
  <si>
    <t>Summary of Check Data, Connect Interventions, and Reflections</t>
  </si>
  <si>
    <t>Date:</t>
  </si>
  <si>
    <t>Goal(s):</t>
  </si>
  <si>
    <t>Present Yes or no</t>
  </si>
  <si>
    <t>Y</t>
  </si>
  <si>
    <t>N</t>
  </si>
  <si>
    <t>Suspension</t>
  </si>
  <si>
    <t>I</t>
  </si>
  <si>
    <t>O</t>
  </si>
  <si>
    <t>Markings</t>
  </si>
  <si>
    <t>X</t>
  </si>
  <si>
    <t>Grade</t>
  </si>
  <si>
    <t>M/Y</t>
  </si>
  <si>
    <t>Graduation Performance Data</t>
  </si>
  <si>
    <t>3rd Grading Period</t>
  </si>
  <si>
    <t xml:space="preserve">Other: </t>
  </si>
  <si>
    <t>Course Performance Data</t>
  </si>
  <si>
    <t>Attendance Data</t>
  </si>
  <si>
    <t xml:space="preserve">4. Facilitate Problem Solving </t>
  </si>
  <si>
    <t>Cumulative GPA</t>
  </si>
  <si>
    <t>Week One</t>
  </si>
  <si>
    <t>Week Two</t>
  </si>
  <si>
    <t>Week Three</t>
  </si>
  <si>
    <t>Week Four</t>
  </si>
  <si>
    <t>Report Card Data*</t>
  </si>
  <si>
    <t>Week Five</t>
  </si>
  <si>
    <t>Email, Text, or Note sent home to Family</t>
  </si>
  <si>
    <t>3. Discuss relevance of school</t>
  </si>
  <si>
    <t>Communication w/outside agency</t>
  </si>
  <si>
    <t># of times TARDY in a day</t>
  </si>
  <si>
    <t xml:space="preserve"># of MISSED CLASSES in a day </t>
  </si>
  <si>
    <t>Total</t>
  </si>
  <si>
    <t>Student ID#</t>
  </si>
  <si>
    <t>Percent absent</t>
  </si>
  <si>
    <t># missing assignments</t>
  </si>
  <si>
    <t>*Use number of grading periods applicable in your school</t>
  </si>
  <si>
    <t># of school days</t>
  </si>
  <si>
    <t># of non school days</t>
  </si>
  <si>
    <t>Month/Year:</t>
  </si>
  <si>
    <r>
      <t xml:space="preserve">Month of  </t>
    </r>
    <r>
      <rPr>
        <b/>
        <sz val="10"/>
        <color theme="1"/>
        <rFont val="Open Sans"/>
        <family val="2"/>
      </rPr>
      <t>AUGUST</t>
    </r>
  </si>
  <si>
    <t xml:space="preserve">Grading Period GPA </t>
  </si>
  <si>
    <t>Name:</t>
  </si>
  <si>
    <t>1. Share check data</t>
  </si>
  <si>
    <t>2. Provide feedback</t>
  </si>
  <si>
    <t>% or grade</t>
  </si>
  <si>
    <t>Each week enter current %  or grade and number of missing assignments.</t>
  </si>
  <si>
    <t>High Risk</t>
  </si>
  <si>
    <t xml:space="preserve">Notes: </t>
  </si>
  <si>
    <t>With Family: Enter Number of contacts by type</t>
  </si>
  <si>
    <t>Facilitate goal setting</t>
  </si>
  <si>
    <t>Discuss academic progress and supports</t>
  </si>
  <si>
    <t>Discuss behavior and supports</t>
  </si>
  <si>
    <t>Discuss how current choices impact likelihood of graduating from high school</t>
  </si>
  <si>
    <t>Intensive problem-solving</t>
  </si>
  <si>
    <t>Intensive problem-solving with parent</t>
  </si>
  <si>
    <t>Intensive problem-solving with school personnel</t>
  </si>
  <si>
    <t>Facilitate participation in community service</t>
  </si>
  <si>
    <t>Faciltitate participation in school and community sponsored activities</t>
  </si>
  <si>
    <t>Facilitate tutoring</t>
  </si>
  <si>
    <t>Facilitate participation in small-group instruction for passing exit exam</t>
  </si>
  <si>
    <t>Teach problem-solving skills</t>
  </si>
  <si>
    <t>Teach organization and study skills</t>
  </si>
  <si>
    <t>Arrange an alternative to suspension</t>
  </si>
  <si>
    <r>
      <t>Cumulative number of credits earned</t>
    </r>
    <r>
      <rPr>
        <sz val="10"/>
        <color rgb="FFFF0000"/>
        <rFont val="Open Sans"/>
        <family val="2"/>
      </rPr>
      <t xml:space="preserve">                        </t>
    </r>
  </si>
  <si>
    <r>
      <t xml:space="preserve">Month of  </t>
    </r>
    <r>
      <rPr>
        <b/>
        <sz val="12"/>
        <color theme="1"/>
        <rFont val="Open Sans"/>
        <family val="2"/>
      </rPr>
      <t>AUGUST</t>
    </r>
  </si>
  <si>
    <r>
      <t>If ABSENT enter</t>
    </r>
    <r>
      <rPr>
        <b/>
        <sz val="10"/>
        <color theme="1"/>
        <rFont val="Open Sans"/>
        <family val="2"/>
      </rPr>
      <t xml:space="preserve"> A</t>
    </r>
  </si>
  <si>
    <t># of Behavior Referrals</t>
  </si>
  <si>
    <t>Detention (# of days)</t>
  </si>
  <si>
    <t>In/out of school suspension (# of days)</t>
  </si>
  <si>
    <t>Weekly meeting with student</t>
  </si>
  <si>
    <r>
      <t xml:space="preserve">Month of  </t>
    </r>
    <r>
      <rPr>
        <b/>
        <sz val="10"/>
        <color theme="1"/>
        <rFont val="Open Sans"/>
        <family val="2"/>
      </rPr>
      <t>SEPTEMBER</t>
    </r>
  </si>
  <si>
    <r>
      <t xml:space="preserve">Month of  </t>
    </r>
    <r>
      <rPr>
        <b/>
        <sz val="12"/>
        <color theme="1"/>
        <rFont val="Open Sans"/>
        <family val="2"/>
      </rPr>
      <t>SEPTEMBER</t>
    </r>
  </si>
  <si>
    <r>
      <t xml:space="preserve">Month of  </t>
    </r>
    <r>
      <rPr>
        <b/>
        <sz val="10"/>
        <color theme="1"/>
        <rFont val="Open Sans"/>
        <family val="2"/>
      </rPr>
      <t>OCTOBER</t>
    </r>
  </si>
  <si>
    <r>
      <t xml:space="preserve">Month of  </t>
    </r>
    <r>
      <rPr>
        <b/>
        <sz val="12"/>
        <color theme="1"/>
        <rFont val="Open Sans"/>
        <family val="2"/>
      </rPr>
      <t>OCTOBER</t>
    </r>
  </si>
  <si>
    <r>
      <t xml:space="preserve">Month of  </t>
    </r>
    <r>
      <rPr>
        <b/>
        <sz val="10"/>
        <color theme="1"/>
        <rFont val="Open Sans"/>
        <family val="2"/>
      </rPr>
      <t>NOVEMBER</t>
    </r>
  </si>
  <si>
    <r>
      <t xml:space="preserve">Month of  </t>
    </r>
    <r>
      <rPr>
        <b/>
        <sz val="12"/>
        <color theme="1"/>
        <rFont val="Open Sans"/>
        <family val="2"/>
      </rPr>
      <t>NOVEMBER</t>
    </r>
  </si>
  <si>
    <r>
      <t xml:space="preserve">Month of  </t>
    </r>
    <r>
      <rPr>
        <b/>
        <sz val="10"/>
        <color theme="1"/>
        <rFont val="Open Sans"/>
        <family val="2"/>
      </rPr>
      <t>DECEMBER</t>
    </r>
  </si>
  <si>
    <r>
      <t xml:space="preserve">Month of  </t>
    </r>
    <r>
      <rPr>
        <b/>
        <sz val="12"/>
        <color theme="1"/>
        <rFont val="Open Sans"/>
        <family val="2"/>
      </rPr>
      <t>DECEMBER</t>
    </r>
  </si>
  <si>
    <r>
      <t xml:space="preserve">Month of  </t>
    </r>
    <r>
      <rPr>
        <b/>
        <sz val="10"/>
        <color theme="1"/>
        <rFont val="Open Sans"/>
        <family val="2"/>
      </rPr>
      <t>JANUARY</t>
    </r>
  </si>
  <si>
    <r>
      <t xml:space="preserve">Month of  </t>
    </r>
    <r>
      <rPr>
        <b/>
        <sz val="12"/>
        <color theme="1"/>
        <rFont val="Open Sans"/>
        <family val="2"/>
      </rPr>
      <t>JANUARY</t>
    </r>
  </si>
  <si>
    <r>
      <t xml:space="preserve">Month of  </t>
    </r>
    <r>
      <rPr>
        <b/>
        <sz val="10"/>
        <color theme="1"/>
        <rFont val="Open Sans"/>
        <family val="2"/>
      </rPr>
      <t>FEBRUARY</t>
    </r>
  </si>
  <si>
    <r>
      <t xml:space="preserve">Month of  </t>
    </r>
    <r>
      <rPr>
        <b/>
        <sz val="12"/>
        <color theme="1"/>
        <rFont val="Open Sans"/>
        <family val="2"/>
      </rPr>
      <t>FEBRUARY</t>
    </r>
  </si>
  <si>
    <r>
      <t xml:space="preserve">Month of  </t>
    </r>
    <r>
      <rPr>
        <b/>
        <sz val="10"/>
        <color theme="1"/>
        <rFont val="Open Sans"/>
        <family val="2"/>
      </rPr>
      <t>MARCH</t>
    </r>
  </si>
  <si>
    <r>
      <t xml:space="preserve">Month of  </t>
    </r>
    <r>
      <rPr>
        <b/>
        <sz val="12"/>
        <color theme="1"/>
        <rFont val="Open Sans"/>
        <family val="2"/>
      </rPr>
      <t>MARCH</t>
    </r>
  </si>
  <si>
    <r>
      <t xml:space="preserve">Month of  </t>
    </r>
    <r>
      <rPr>
        <b/>
        <sz val="10"/>
        <color theme="1"/>
        <rFont val="Open Sans"/>
        <family val="2"/>
      </rPr>
      <t>APRIL</t>
    </r>
  </si>
  <si>
    <r>
      <t xml:space="preserve">Month of  </t>
    </r>
    <r>
      <rPr>
        <b/>
        <sz val="12"/>
        <color theme="1"/>
        <rFont val="Open Sans"/>
        <family val="2"/>
      </rPr>
      <t>APRIL</t>
    </r>
  </si>
  <si>
    <r>
      <t xml:space="preserve">Month of  </t>
    </r>
    <r>
      <rPr>
        <b/>
        <sz val="10"/>
        <color theme="1"/>
        <rFont val="Open Sans"/>
        <family val="2"/>
      </rPr>
      <t>MAY</t>
    </r>
  </si>
  <si>
    <r>
      <t xml:space="preserve">Month of  </t>
    </r>
    <r>
      <rPr>
        <b/>
        <sz val="12"/>
        <color theme="1"/>
        <rFont val="Open Sans"/>
        <family val="2"/>
      </rPr>
      <t>MAY</t>
    </r>
  </si>
  <si>
    <r>
      <t xml:space="preserve">Month of  </t>
    </r>
    <r>
      <rPr>
        <b/>
        <sz val="10"/>
        <color theme="1"/>
        <rFont val="Open Sans"/>
        <family val="2"/>
      </rPr>
      <t>JUNE</t>
    </r>
  </si>
  <si>
    <r>
      <t xml:space="preserve">Month of  </t>
    </r>
    <r>
      <rPr>
        <b/>
        <sz val="12"/>
        <color theme="1"/>
        <rFont val="Open Sans"/>
        <family val="2"/>
      </rPr>
      <t>JUNE</t>
    </r>
  </si>
  <si>
    <t xml:space="preserve">N </t>
  </si>
  <si>
    <t>Month of  DECEMBER</t>
  </si>
  <si>
    <t>Month of  JANUARY</t>
  </si>
  <si>
    <t>Month of  FEBRUARY</t>
  </si>
  <si>
    <t>Month of  MARCH</t>
  </si>
  <si>
    <t>Month of  APRIL</t>
  </si>
  <si>
    <t>Month of  MAY</t>
  </si>
  <si>
    <t>Month of  JUNE</t>
  </si>
  <si>
    <t>Check &amp; Connect High School Monitoring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</si>
</sst>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m/d/yy;@"/>
    <numFmt numFmtId="167" formatCode="[$-409]mmmm\-yy;@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8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b/>
      <sz val="8"/>
      <color theme="1"/>
      <name val="Arial"/>
      <family val="2"/>
    </font>
    <font>
      <b/>
      <sz val="18"/>
      <color rgb="FF004762"/>
      <name val="Open Sans"/>
      <family val="2"/>
    </font>
    <font>
      <b/>
      <sz val="14"/>
      <color theme="0"/>
      <name val="Open Sans"/>
      <family val="2"/>
    </font>
    <font>
      <sz val="12"/>
      <color theme="1"/>
      <name val="Open Sans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0"/>
      <color theme="1"/>
      <name val="Open Sans"/>
      <family val="2"/>
    </font>
    <font>
      <b/>
      <sz val="14"/>
      <color theme="1"/>
      <name val="Open Sans"/>
      <family val="2"/>
    </font>
    <font>
      <sz val="9"/>
      <color theme="1"/>
      <name val="Open Sans"/>
      <family val="2"/>
    </font>
    <font>
      <b/>
      <sz val="9"/>
      <color rgb="FFFF0000"/>
      <name val="Open Sans"/>
      <family val="2"/>
    </font>
    <font>
      <b/>
      <sz val="8"/>
      <color theme="1"/>
      <name val="Open Sans"/>
      <family val="2"/>
    </font>
    <font>
      <b/>
      <sz val="8"/>
      <color rgb="FF000000"/>
      <name val="Open Sans"/>
      <family val="2"/>
    </font>
    <font>
      <b/>
      <sz val="10"/>
      <color theme="1"/>
      <name val="Open Sans"/>
      <family val="2"/>
    </font>
    <font>
      <sz val="8"/>
      <color theme="1"/>
      <name val="Open Sans"/>
      <family val="2"/>
    </font>
    <font>
      <b/>
      <sz val="16"/>
      <color theme="0"/>
      <name val="Open Sans"/>
      <family val="2"/>
    </font>
    <font>
      <i/>
      <sz val="10"/>
      <color theme="1"/>
      <name val="Open Sans"/>
      <family val="2"/>
    </font>
    <font>
      <i/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Calibri"/>
      <family val="2"/>
      <scheme val="minor"/>
    </font>
    <font>
      <sz val="9"/>
      <color theme="1"/>
      <name val="Open Sans"/>
      <family val="2"/>
    </font>
    <font>
      <sz val="10"/>
      <color theme="1"/>
      <name val="Open Sans"/>
      <family val="2"/>
    </font>
    <font>
      <b/>
      <sz val="8"/>
      <color theme="1"/>
      <name val="Open Sans"/>
      <family val="2"/>
    </font>
    <font>
      <sz val="8"/>
      <color theme="1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i/>
      <sz val="9"/>
      <color theme="1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33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5" tint="0.79998168889431442"/>
      </bottom>
      <diagonal/>
    </border>
    <border>
      <left/>
      <right style="medium">
        <color auto="1"/>
      </right>
      <top style="medium">
        <color auto="1"/>
      </top>
      <bottom style="thin">
        <color theme="5" tint="0.79998168889431442"/>
      </bottom>
      <diagonal/>
    </border>
    <border>
      <left style="medium">
        <color auto="1"/>
      </left>
      <right/>
      <top style="thin">
        <color theme="5" tint="0.79998168889431442"/>
      </top>
      <bottom style="medium">
        <color auto="1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medium">
        <color auto="1"/>
      </bottom>
      <diagonal/>
    </border>
    <border>
      <left style="medium">
        <color auto="1"/>
      </left>
      <right/>
      <top style="thin">
        <color theme="5" tint="0.79998168889431442"/>
      </top>
      <bottom/>
      <diagonal/>
    </border>
    <border>
      <left/>
      <right/>
      <top style="thin">
        <color theme="5" tint="0.79998168889431442"/>
      </top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theme="5" tint="0.79998168889431442"/>
      </bottom>
      <diagonal/>
    </border>
    <border>
      <left style="medium">
        <color auto="1"/>
      </left>
      <right/>
      <top/>
      <bottom style="thin">
        <color theme="5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5" tint="0.7999816888943144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5" tint="0.7999816888943144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249977111117893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4" xfId="0" applyBorder="1"/>
    <xf numFmtId="0" fontId="2" fillId="0" borderId="4" xfId="1" applyFont="1" applyFill="1" applyBorder="1" applyAlignment="1">
      <alignment horizontal="center" vertical="top"/>
    </xf>
    <xf numFmtId="167" fontId="0" fillId="0" borderId="0" xfId="0" applyNumberFormat="1"/>
    <xf numFmtId="0" fontId="0" fillId="0" borderId="0" xfId="0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8" fillId="0" borderId="0" xfId="1" applyFont="1" applyFill="1" applyBorder="1" applyAlignment="1">
      <alignment horizontal="left" wrapText="1"/>
    </xf>
    <xf numFmtId="0" fontId="0" fillId="0" borderId="60" xfId="0" applyBorder="1"/>
    <xf numFmtId="9" fontId="0" fillId="7" borderId="30" xfId="0" applyNumberFormat="1" applyFill="1" applyBorder="1"/>
    <xf numFmtId="0" fontId="14" fillId="2" borderId="0" xfId="1" applyFont="1" applyFill="1" applyBorder="1" applyAlignment="1">
      <alignment horizontal="right"/>
    </xf>
    <xf numFmtId="0" fontId="14" fillId="8" borderId="44" xfId="1" applyFont="1" applyFill="1" applyBorder="1" applyAlignment="1">
      <alignment horizontal="center" vertical="center"/>
    </xf>
    <xf numFmtId="0" fontId="21" fillId="3" borderId="11" xfId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4" fillId="3" borderId="9" xfId="1" applyFont="1" applyFill="1" applyBorder="1" applyAlignment="1"/>
    <xf numFmtId="0" fontId="24" fillId="2" borderId="7" xfId="1" applyFont="1" applyFill="1" applyBorder="1" applyAlignment="1"/>
    <xf numFmtId="0" fontId="18" fillId="3" borderId="11" xfId="1" applyFont="1" applyFill="1" applyBorder="1" applyAlignment="1"/>
    <xf numFmtId="0" fontId="17" fillId="2" borderId="25" xfId="1" applyFont="1" applyFill="1" applyBorder="1" applyAlignment="1">
      <alignment horizontal="center"/>
    </xf>
    <xf numFmtId="0" fontId="17" fillId="2" borderId="13" xfId="0" applyFont="1" applyFill="1" applyBorder="1"/>
    <xf numFmtId="0" fontId="25" fillId="9" borderId="10" xfId="1" applyFont="1" applyFill="1" applyBorder="1" applyAlignment="1"/>
    <xf numFmtId="0" fontId="25" fillId="9" borderId="15" xfId="1" applyFont="1" applyFill="1" applyBorder="1" applyAlignment="1"/>
    <xf numFmtId="0" fontId="25" fillId="9" borderId="15" xfId="1" applyFont="1" applyFill="1" applyBorder="1" applyAlignment="1">
      <alignment horizontal="center" vertical="center"/>
    </xf>
    <xf numFmtId="0" fontId="25" fillId="9" borderId="11" xfId="1" applyFont="1" applyFill="1" applyBorder="1" applyAlignment="1"/>
    <xf numFmtId="0" fontId="15" fillId="0" borderId="16" xfId="1" applyFont="1" applyBorder="1" applyAlignment="1">
      <alignment horizontal="right"/>
    </xf>
    <xf numFmtId="166" fontId="17" fillId="0" borderId="17" xfId="1" applyNumberFormat="1" applyFont="1" applyFill="1" applyBorder="1" applyAlignment="1" applyProtection="1">
      <alignment horizontal="left"/>
      <protection locked="0"/>
    </xf>
    <xf numFmtId="0" fontId="15" fillId="0" borderId="21" xfId="1" applyFont="1" applyFill="1" applyBorder="1" applyAlignment="1">
      <alignment vertical="top"/>
    </xf>
    <xf numFmtId="0" fontId="15" fillId="0" borderId="19" xfId="1" applyFont="1" applyFill="1" applyBorder="1" applyAlignment="1">
      <alignment horizontal="left"/>
    </xf>
    <xf numFmtId="0" fontId="15" fillId="0" borderId="12" xfId="1" applyFont="1" applyFill="1" applyBorder="1" applyAlignment="1">
      <alignment vertical="top"/>
    </xf>
    <xf numFmtId="0" fontId="15" fillId="0" borderId="19" xfId="1" applyFont="1" applyFill="1" applyBorder="1" applyAlignment="1">
      <alignment horizontal="left" wrapText="1"/>
    </xf>
    <xf numFmtId="0" fontId="15" fillId="0" borderId="6" xfId="0" applyFont="1" applyBorder="1"/>
    <xf numFmtId="0" fontId="17" fillId="0" borderId="0" xfId="0" applyFont="1" applyBorder="1"/>
    <xf numFmtId="0" fontId="15" fillId="0" borderId="6" xfId="0" applyFont="1" applyFill="1" applyBorder="1"/>
    <xf numFmtId="0" fontId="15" fillId="0" borderId="0" xfId="0" applyFont="1" applyFill="1" applyBorder="1"/>
    <xf numFmtId="0" fontId="15" fillId="0" borderId="27" xfId="1" applyFont="1" applyFill="1" applyBorder="1" applyAlignment="1">
      <alignment horizontal="right"/>
    </xf>
    <xf numFmtId="0" fontId="27" fillId="0" borderId="23" xfId="1" applyFont="1" applyFill="1" applyBorder="1" applyAlignment="1">
      <alignment horizontal="left"/>
    </xf>
    <xf numFmtId="0" fontId="15" fillId="0" borderId="0" xfId="0" applyFont="1" applyBorder="1"/>
    <xf numFmtId="0" fontId="15" fillId="0" borderId="8" xfId="0" applyFont="1" applyBorder="1"/>
    <xf numFmtId="0" fontId="15" fillId="0" borderId="24" xfId="0" applyFont="1" applyBorder="1"/>
    <xf numFmtId="0" fontId="14" fillId="10" borderId="0" xfId="1" applyFont="1" applyFill="1" applyBorder="1" applyAlignment="1">
      <alignment horizontal="right"/>
    </xf>
    <xf numFmtId="0" fontId="17" fillId="0" borderId="28" xfId="0" applyFont="1" applyFill="1" applyBorder="1" applyAlignment="1">
      <alignment horizontal="left" vertical="center"/>
    </xf>
    <xf numFmtId="0" fontId="17" fillId="0" borderId="28" xfId="1" applyFont="1" applyFill="1" applyBorder="1" applyAlignment="1">
      <alignment horizontal="left" vertical="center"/>
    </xf>
    <xf numFmtId="0" fontId="17" fillId="0" borderId="28" xfId="1" applyFont="1" applyFill="1" applyBorder="1" applyAlignment="1">
      <alignment horizontal="left" vertical="center" wrapText="1"/>
    </xf>
    <xf numFmtId="0" fontId="26" fillId="0" borderId="23" xfId="1" applyFont="1" applyFill="1" applyBorder="1" applyAlignment="1">
      <alignment horizontal="left"/>
    </xf>
    <xf numFmtId="0" fontId="17" fillId="0" borderId="0" xfId="0" applyFont="1" applyFill="1" applyBorder="1"/>
    <xf numFmtId="0" fontId="14" fillId="8" borderId="50" xfId="1" applyFont="1" applyFill="1" applyBorder="1" applyAlignment="1">
      <alignment horizontal="center" vertical="center"/>
    </xf>
    <xf numFmtId="0" fontId="14" fillId="8" borderId="37" xfId="1" applyFont="1" applyFill="1" applyBorder="1" applyAlignment="1">
      <alignment horizontal="center" vertical="center"/>
    </xf>
    <xf numFmtId="0" fontId="14" fillId="8" borderId="51" xfId="1" applyFont="1" applyFill="1" applyBorder="1" applyAlignment="1">
      <alignment horizontal="center" vertical="center"/>
    </xf>
    <xf numFmtId="0" fontId="14" fillId="8" borderId="34" xfId="1" applyFont="1" applyFill="1" applyBorder="1" applyAlignment="1">
      <alignment horizontal="center" vertical="center"/>
    </xf>
    <xf numFmtId="0" fontId="14" fillId="8" borderId="33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/>
    </xf>
    <xf numFmtId="0" fontId="17" fillId="0" borderId="30" xfId="1" applyFont="1" applyFill="1" applyBorder="1" applyAlignment="1">
      <alignment vertical="center" wrapText="1"/>
    </xf>
    <xf numFmtId="0" fontId="31" fillId="10" borderId="51" xfId="1" applyFont="1" applyFill="1" applyBorder="1" applyAlignment="1" applyProtection="1">
      <alignment horizontal="center" vertical="center"/>
      <protection locked="0"/>
    </xf>
    <xf numFmtId="0" fontId="31" fillId="0" borderId="50" xfId="1" applyFont="1" applyFill="1" applyBorder="1" applyAlignment="1" applyProtection="1">
      <alignment horizontal="center" vertical="center"/>
      <protection locked="0"/>
    </xf>
    <xf numFmtId="0" fontId="31" fillId="10" borderId="37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5" fillId="9" borderId="3" xfId="1" applyFont="1" applyFill="1" applyBorder="1" applyAlignment="1">
      <alignment horizontal="left"/>
    </xf>
    <xf numFmtId="0" fontId="29" fillId="9" borderId="4" xfId="1" applyFont="1" applyFill="1" applyBorder="1" applyAlignment="1">
      <alignment horizontal="left"/>
    </xf>
    <xf numFmtId="0" fontId="29" fillId="9" borderId="4" xfId="1" applyFont="1" applyFill="1" applyBorder="1" applyAlignment="1">
      <alignment horizontal="center" vertical="center"/>
    </xf>
    <xf numFmtId="0" fontId="29" fillId="9" borderId="5" xfId="1" applyFont="1" applyFill="1" applyBorder="1" applyAlignment="1">
      <alignment horizontal="left"/>
    </xf>
    <xf numFmtId="0" fontId="36" fillId="8" borderId="3" xfId="1" applyFont="1" applyFill="1" applyBorder="1" applyAlignment="1">
      <alignment horizontal="center"/>
    </xf>
    <xf numFmtId="0" fontId="36" fillId="8" borderId="4" xfId="1" applyFont="1" applyFill="1" applyBorder="1" applyAlignment="1">
      <alignment horizontal="center"/>
    </xf>
    <xf numFmtId="0" fontId="36" fillId="8" borderId="4" xfId="1" applyFont="1" applyFill="1" applyBorder="1" applyAlignment="1">
      <alignment horizontal="center" vertical="center"/>
    </xf>
    <xf numFmtId="0" fontId="36" fillId="8" borderId="15" xfId="1" applyFont="1" applyFill="1" applyBorder="1" applyAlignment="1">
      <alignment horizontal="center"/>
    </xf>
    <xf numFmtId="0" fontId="36" fillId="8" borderId="5" xfId="1" applyFont="1" applyFill="1" applyBorder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wrapText="1"/>
    </xf>
    <xf numFmtId="0" fontId="31" fillId="10" borderId="50" xfId="1" applyFont="1" applyFill="1" applyBorder="1" applyAlignment="1" applyProtection="1">
      <alignment horizontal="center" vertical="center"/>
      <protection locked="0"/>
    </xf>
    <xf numFmtId="0" fontId="31" fillId="10" borderId="37" xfId="1" applyFont="1" applyFill="1" applyBorder="1" applyAlignment="1" applyProtection="1">
      <alignment horizontal="center" vertical="center"/>
      <protection locked="0"/>
    </xf>
    <xf numFmtId="0" fontId="31" fillId="0" borderId="37" xfId="1" applyFont="1" applyFill="1" applyBorder="1" applyAlignment="1" applyProtection="1">
      <alignment horizontal="center" vertical="center"/>
      <protection locked="0"/>
    </xf>
    <xf numFmtId="0" fontId="31" fillId="0" borderId="51" xfId="1" applyFont="1" applyFill="1" applyBorder="1" applyAlignment="1" applyProtection="1">
      <alignment horizontal="center" vertical="center"/>
      <protection locked="0"/>
    </xf>
    <xf numFmtId="0" fontId="31" fillId="10" borderId="34" xfId="1" applyFont="1" applyFill="1" applyBorder="1" applyAlignment="1" applyProtection="1">
      <alignment horizontal="center" vertical="center"/>
      <protection locked="0"/>
    </xf>
    <xf numFmtId="0" fontId="31" fillId="10" borderId="33" xfId="1" applyFont="1" applyFill="1" applyBorder="1" applyAlignment="1" applyProtection="1">
      <alignment horizontal="center" vertical="center"/>
      <protection locked="0"/>
    </xf>
    <xf numFmtId="0" fontId="31" fillId="2" borderId="50" xfId="1" applyFont="1" applyFill="1" applyBorder="1" applyAlignment="1" applyProtection="1">
      <alignment horizontal="center" vertical="center"/>
      <protection locked="0"/>
    </xf>
    <xf numFmtId="0" fontId="31" fillId="2" borderId="37" xfId="1" applyFont="1" applyFill="1" applyBorder="1" applyAlignment="1" applyProtection="1">
      <alignment horizontal="center" vertical="center"/>
      <protection locked="0"/>
    </xf>
    <xf numFmtId="0" fontId="31" fillId="2" borderId="51" xfId="1" applyFont="1" applyFill="1" applyBorder="1" applyAlignment="1" applyProtection="1">
      <alignment horizontal="center" vertical="center"/>
      <protection locked="0"/>
    </xf>
    <xf numFmtId="0" fontId="31" fillId="0" borderId="31" xfId="1" applyFont="1" applyFill="1" applyBorder="1" applyAlignment="1">
      <alignment horizontal="center"/>
    </xf>
    <xf numFmtId="1" fontId="31" fillId="10" borderId="45" xfId="1" applyNumberFormat="1" applyFont="1" applyFill="1" applyBorder="1" applyAlignment="1" applyProtection="1">
      <alignment horizontal="center" vertical="center"/>
      <protection locked="0"/>
    </xf>
    <xf numFmtId="0" fontId="31" fillId="10" borderId="28" xfId="1" applyNumberFormat="1" applyFont="1" applyFill="1" applyBorder="1" applyAlignment="1" applyProtection="1">
      <alignment horizontal="center" vertical="center"/>
      <protection locked="0"/>
    </xf>
    <xf numFmtId="1" fontId="31" fillId="10" borderId="28" xfId="1" applyNumberFormat="1" applyFont="1" applyFill="1" applyBorder="1" applyAlignment="1" applyProtection="1">
      <alignment horizontal="center" vertical="center"/>
      <protection locked="0"/>
    </xf>
    <xf numFmtId="1" fontId="31" fillId="10" borderId="46" xfId="1" applyNumberFormat="1" applyFont="1" applyFill="1" applyBorder="1" applyAlignment="1" applyProtection="1">
      <alignment horizontal="center" vertical="center"/>
      <protection locked="0"/>
    </xf>
    <xf numFmtId="1" fontId="31" fillId="0" borderId="45" xfId="1" applyNumberFormat="1" applyFont="1" applyFill="1" applyBorder="1" applyAlignment="1" applyProtection="1">
      <alignment horizontal="center" vertical="center"/>
      <protection locked="0"/>
    </xf>
    <xf numFmtId="1" fontId="31" fillId="0" borderId="28" xfId="1" applyNumberFormat="1" applyFont="1" applyFill="1" applyBorder="1" applyAlignment="1" applyProtection="1">
      <alignment horizontal="center" vertical="center"/>
      <protection locked="0"/>
    </xf>
    <xf numFmtId="1" fontId="31" fillId="0" borderId="46" xfId="1" applyNumberFormat="1" applyFont="1" applyFill="1" applyBorder="1" applyAlignment="1" applyProtection="1">
      <alignment horizontal="center" vertical="center"/>
      <protection locked="0"/>
    </xf>
    <xf numFmtId="1" fontId="31" fillId="10" borderId="36" xfId="1" applyNumberFormat="1" applyFont="1" applyFill="1" applyBorder="1" applyAlignment="1" applyProtection="1">
      <alignment horizontal="center" vertical="center"/>
      <protection locked="0"/>
    </xf>
    <xf numFmtId="1" fontId="31" fillId="10" borderId="35" xfId="1" applyNumberFormat="1" applyFont="1" applyFill="1" applyBorder="1" applyAlignment="1" applyProtection="1">
      <alignment horizontal="center" vertical="center"/>
      <protection locked="0"/>
    </xf>
    <xf numFmtId="1" fontId="31" fillId="2" borderId="45" xfId="1" applyNumberFormat="1" applyFont="1" applyFill="1" applyBorder="1" applyAlignment="1" applyProtection="1">
      <alignment horizontal="center" vertical="center"/>
      <protection locked="0"/>
    </xf>
    <xf numFmtId="1" fontId="31" fillId="2" borderId="28" xfId="1" applyNumberFormat="1" applyFont="1" applyFill="1" applyBorder="1" applyAlignment="1" applyProtection="1">
      <alignment horizontal="center" vertical="center"/>
      <protection locked="0"/>
    </xf>
    <xf numFmtId="1" fontId="31" fillId="2" borderId="46" xfId="1" applyNumberFormat="1" applyFont="1" applyFill="1" applyBorder="1" applyAlignment="1" applyProtection="1">
      <alignment horizontal="center" vertical="center"/>
      <protection locked="0"/>
    </xf>
    <xf numFmtId="1" fontId="31" fillId="0" borderId="31" xfId="1" applyNumberFormat="1" applyFont="1" applyFill="1" applyBorder="1" applyAlignment="1">
      <alignment horizontal="center"/>
    </xf>
    <xf numFmtId="1" fontId="31" fillId="10" borderId="47" xfId="1" applyNumberFormat="1" applyFont="1" applyFill="1" applyBorder="1" applyAlignment="1" applyProtection="1">
      <alignment horizontal="center" vertical="center"/>
      <protection locked="0"/>
    </xf>
    <xf numFmtId="0" fontId="31" fillId="10" borderId="48" xfId="1" applyNumberFormat="1" applyFont="1" applyFill="1" applyBorder="1" applyAlignment="1" applyProtection="1">
      <alignment horizontal="center" vertical="center"/>
      <protection locked="0"/>
    </xf>
    <xf numFmtId="1" fontId="31" fillId="10" borderId="48" xfId="1" applyNumberFormat="1" applyFont="1" applyFill="1" applyBorder="1" applyAlignment="1" applyProtection="1">
      <alignment horizontal="center" vertical="center"/>
      <protection locked="0"/>
    </xf>
    <xf numFmtId="1" fontId="31" fillId="10" borderId="49" xfId="1" applyNumberFormat="1" applyFont="1" applyFill="1" applyBorder="1" applyAlignment="1" applyProtection="1">
      <alignment horizontal="center" vertical="center"/>
      <protection locked="0"/>
    </xf>
    <xf numFmtId="1" fontId="31" fillId="0" borderId="47" xfId="1" applyNumberFormat="1" applyFont="1" applyFill="1" applyBorder="1" applyAlignment="1" applyProtection="1">
      <alignment horizontal="center" vertical="center"/>
      <protection locked="0"/>
    </xf>
    <xf numFmtId="1" fontId="31" fillId="0" borderId="48" xfId="1" applyNumberFormat="1" applyFont="1" applyFill="1" applyBorder="1" applyAlignment="1" applyProtection="1">
      <alignment horizontal="center" vertical="center"/>
      <protection locked="0"/>
    </xf>
    <xf numFmtId="1" fontId="31" fillId="0" borderId="49" xfId="1" applyNumberFormat="1" applyFont="1" applyFill="1" applyBorder="1" applyAlignment="1" applyProtection="1">
      <alignment horizontal="center" vertical="center"/>
      <protection locked="0"/>
    </xf>
    <xf numFmtId="1" fontId="31" fillId="10" borderId="53" xfId="1" applyNumberFormat="1" applyFont="1" applyFill="1" applyBorder="1" applyAlignment="1" applyProtection="1">
      <alignment horizontal="center" vertical="center"/>
      <protection locked="0"/>
    </xf>
    <xf numFmtId="1" fontId="31" fillId="10" borderId="56" xfId="1" applyNumberFormat="1" applyFont="1" applyFill="1" applyBorder="1" applyAlignment="1" applyProtection="1">
      <alignment horizontal="center" vertical="center"/>
      <protection locked="0"/>
    </xf>
    <xf numFmtId="1" fontId="31" fillId="2" borderId="47" xfId="1" applyNumberFormat="1" applyFont="1" applyFill="1" applyBorder="1" applyAlignment="1" applyProtection="1">
      <alignment horizontal="center" vertical="center"/>
      <protection locked="0"/>
    </xf>
    <xf numFmtId="1" fontId="31" fillId="2" borderId="48" xfId="1" applyNumberFormat="1" applyFont="1" applyFill="1" applyBorder="1" applyAlignment="1" applyProtection="1">
      <alignment horizontal="center" vertical="center"/>
      <protection locked="0"/>
    </xf>
    <xf numFmtId="1" fontId="31" fillId="2" borderId="49" xfId="1" applyNumberFormat="1" applyFont="1" applyFill="1" applyBorder="1" applyAlignment="1" applyProtection="1">
      <alignment horizontal="center" vertical="center"/>
      <protection locked="0"/>
    </xf>
    <xf numFmtId="1" fontId="31" fillId="0" borderId="43" xfId="1" applyNumberFormat="1" applyFont="1" applyFill="1" applyBorder="1" applyAlignment="1">
      <alignment horizontal="center"/>
    </xf>
    <xf numFmtId="1" fontId="31" fillId="0" borderId="3" xfId="1" applyNumberFormat="1" applyFont="1" applyFill="1" applyBorder="1" applyAlignment="1">
      <alignment horizontal="center"/>
    </xf>
    <xf numFmtId="0" fontId="31" fillId="0" borderId="10" xfId="1" applyFont="1" applyFill="1" applyBorder="1" applyAlignment="1">
      <alignment horizontal="center"/>
    </xf>
    <xf numFmtId="0" fontId="31" fillId="0" borderId="28" xfId="1" applyFont="1" applyFill="1" applyBorder="1" applyAlignment="1" applyProtection="1">
      <protection locked="0"/>
    </xf>
    <xf numFmtId="1" fontId="31" fillId="10" borderId="47" xfId="1" applyNumberFormat="1" applyFont="1" applyFill="1" applyBorder="1" applyAlignment="1" applyProtection="1">
      <alignment horizontal="center" vertical="center"/>
    </xf>
    <xf numFmtId="1" fontId="31" fillId="10" borderId="48" xfId="1" applyNumberFormat="1" applyFont="1" applyFill="1" applyBorder="1" applyAlignment="1" applyProtection="1">
      <alignment horizontal="center" vertical="center"/>
    </xf>
    <xf numFmtId="1" fontId="31" fillId="10" borderId="49" xfId="1" applyNumberFormat="1" applyFont="1" applyFill="1" applyBorder="1" applyAlignment="1" applyProtection="1">
      <alignment horizontal="center" vertical="center"/>
    </xf>
    <xf numFmtId="1" fontId="31" fillId="0" borderId="47" xfId="1" applyNumberFormat="1" applyFont="1" applyFill="1" applyBorder="1" applyAlignment="1" applyProtection="1">
      <alignment horizontal="center" vertical="center"/>
    </xf>
    <xf numFmtId="1" fontId="31" fillId="0" borderId="48" xfId="1" applyNumberFormat="1" applyFont="1" applyFill="1" applyBorder="1" applyAlignment="1" applyProtection="1">
      <alignment horizontal="center" vertical="center"/>
    </xf>
    <xf numFmtId="1" fontId="31" fillId="0" borderId="49" xfId="1" applyNumberFormat="1" applyFont="1" applyFill="1" applyBorder="1" applyAlignment="1" applyProtection="1">
      <alignment horizontal="center" vertical="center"/>
    </xf>
    <xf numFmtId="1" fontId="31" fillId="10" borderId="53" xfId="1" applyNumberFormat="1" applyFont="1" applyFill="1" applyBorder="1" applyAlignment="1" applyProtection="1">
      <alignment horizontal="center" vertical="center"/>
    </xf>
    <xf numFmtId="1" fontId="31" fillId="10" borderId="56" xfId="1" applyNumberFormat="1" applyFont="1" applyFill="1" applyBorder="1" applyAlignment="1" applyProtection="1">
      <alignment horizontal="center" vertical="center"/>
    </xf>
    <xf numFmtId="1" fontId="31" fillId="2" borderId="47" xfId="1" applyNumberFormat="1" applyFont="1" applyFill="1" applyBorder="1" applyAlignment="1" applyProtection="1">
      <alignment horizontal="center" vertical="center"/>
    </xf>
    <xf numFmtId="1" fontId="31" fillId="2" borderId="48" xfId="1" applyNumberFormat="1" applyFont="1" applyFill="1" applyBorder="1" applyAlignment="1" applyProtection="1">
      <alignment horizontal="center" vertical="center"/>
    </xf>
    <xf numFmtId="1" fontId="31" fillId="2" borderId="49" xfId="1" applyNumberFormat="1" applyFont="1" applyFill="1" applyBorder="1" applyAlignment="1" applyProtection="1">
      <alignment horizontal="center" vertical="center"/>
    </xf>
    <xf numFmtId="0" fontId="21" fillId="3" borderId="30" xfId="1" applyFont="1" applyFill="1" applyBorder="1" applyAlignment="1">
      <alignment horizontal="center"/>
    </xf>
    <xf numFmtId="0" fontId="14" fillId="0" borderId="9" xfId="1" applyFont="1" applyFill="1" applyBorder="1" applyAlignment="1"/>
    <xf numFmtId="0" fontId="18" fillId="0" borderId="15" xfId="1" applyFont="1" applyFill="1" applyBorder="1" applyAlignment="1"/>
    <xf numFmtId="0" fontId="18" fillId="0" borderId="11" xfId="1" applyFont="1" applyFill="1" applyBorder="1" applyAlignment="1"/>
    <xf numFmtId="0" fontId="18" fillId="3" borderId="30" xfId="1" applyFont="1" applyFill="1" applyBorder="1" applyAlignment="1"/>
    <xf numFmtId="0" fontId="31" fillId="0" borderId="62" xfId="1" applyFont="1" applyFill="1" applyBorder="1" applyAlignment="1" applyProtection="1">
      <protection locked="0"/>
    </xf>
    <xf numFmtId="1" fontId="17" fillId="0" borderId="30" xfId="1" applyNumberFormat="1" applyFont="1" applyFill="1" applyBorder="1" applyAlignment="1">
      <alignment horizont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" fontId="17" fillId="2" borderId="28" xfId="1" applyNumberFormat="1" applyFont="1" applyFill="1" applyBorder="1" applyAlignment="1" applyProtection="1">
      <alignment horizontal="center" vertical="center"/>
      <protection locked="0"/>
    </xf>
    <xf numFmtId="1" fontId="17" fillId="0" borderId="46" xfId="1" applyNumberFormat="1" applyFont="1" applyFill="1" applyBorder="1" applyAlignment="1" applyProtection="1">
      <alignment horizontal="center" vertical="center"/>
      <protection locked="0"/>
    </xf>
    <xf numFmtId="1" fontId="17" fillId="10" borderId="28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right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17" fillId="10" borderId="50" xfId="1" applyFont="1" applyFill="1" applyBorder="1" applyAlignment="1" applyProtection="1">
      <alignment horizontal="center" vertical="center"/>
      <protection locked="0"/>
    </xf>
    <xf numFmtId="0" fontId="17" fillId="10" borderId="37" xfId="1" applyNumberFormat="1" applyFont="1" applyFill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left"/>
    </xf>
    <xf numFmtId="0" fontId="17" fillId="0" borderId="32" xfId="1" applyFont="1" applyFill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5" fillId="0" borderId="3" xfId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8" fillId="10" borderId="10" xfId="1" applyFont="1" applyFill="1" applyBorder="1" applyAlignment="1">
      <alignment horizontal="center"/>
    </xf>
    <xf numFmtId="0" fontId="18" fillId="10" borderId="15" xfId="1" applyFont="1" applyFill="1" applyBorder="1" applyAlignment="1">
      <alignment horizontal="center"/>
    </xf>
    <xf numFmtId="0" fontId="18" fillId="10" borderId="11" xfId="1" applyFont="1" applyFill="1" applyBorder="1" applyAlignment="1">
      <alignment horizontal="center"/>
    </xf>
    <xf numFmtId="0" fontId="18" fillId="2" borderId="15" xfId="1" applyFont="1" applyFill="1" applyBorder="1" applyAlignment="1">
      <alignment horizontal="center"/>
    </xf>
    <xf numFmtId="0" fontId="17" fillId="2" borderId="8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1" fontId="14" fillId="10" borderId="10" xfId="1" applyNumberFormat="1" applyFont="1" applyFill="1" applyBorder="1" applyAlignment="1" applyProtection="1">
      <alignment horizontal="center"/>
    </xf>
    <xf numFmtId="1" fontId="14" fillId="10" borderId="15" xfId="1" applyNumberFormat="1" applyFont="1" applyFill="1" applyBorder="1" applyAlignment="1" applyProtection="1">
      <alignment horizontal="center"/>
    </xf>
    <xf numFmtId="1" fontId="14" fillId="10" borderId="11" xfId="1" applyNumberFormat="1" applyFont="1" applyFill="1" applyBorder="1" applyAlignment="1" applyProtection="1">
      <alignment horizontal="center"/>
    </xf>
    <xf numFmtId="1" fontId="14" fillId="0" borderId="10" xfId="1" applyNumberFormat="1" applyFont="1" applyFill="1" applyBorder="1" applyAlignment="1" applyProtection="1">
      <alignment horizontal="center"/>
    </xf>
    <xf numFmtId="1" fontId="14" fillId="0" borderId="15" xfId="1" applyNumberFormat="1" applyFont="1" applyFill="1" applyBorder="1" applyAlignment="1" applyProtection="1">
      <alignment horizontal="center"/>
    </xf>
    <xf numFmtId="1" fontId="14" fillId="0" borderId="11" xfId="1" applyNumberFormat="1" applyFont="1" applyFill="1" applyBorder="1" applyAlignment="1" applyProtection="1">
      <alignment horizontal="center"/>
    </xf>
    <xf numFmtId="1" fontId="14" fillId="2" borderId="15" xfId="1" applyNumberFormat="1" applyFont="1" applyFill="1" applyBorder="1" applyAlignment="1" applyProtection="1">
      <alignment horizontal="center"/>
    </xf>
    <xf numFmtId="0" fontId="30" fillId="0" borderId="28" xfId="1" applyFont="1" applyFill="1" applyBorder="1" applyAlignment="1">
      <alignment horizontal="left" vertical="center" wrapText="1"/>
    </xf>
    <xf numFmtId="0" fontId="34" fillId="8" borderId="8" xfId="1" applyFont="1" applyFill="1" applyBorder="1" applyAlignment="1">
      <alignment horizontal="left"/>
    </xf>
    <xf numFmtId="0" fontId="34" fillId="8" borderId="24" xfId="1" applyFont="1" applyFill="1" applyBorder="1" applyAlignment="1">
      <alignment horizontal="left"/>
    </xf>
    <xf numFmtId="0" fontId="18" fillId="0" borderId="10" xfId="1" applyFont="1" applyFill="1" applyBorder="1" applyAlignment="1">
      <alignment horizontal="center"/>
    </xf>
    <xf numFmtId="0" fontId="18" fillId="0" borderId="15" xfId="1" applyFont="1" applyFill="1" applyBorder="1" applyAlignment="1">
      <alignment horizontal="center"/>
    </xf>
    <xf numFmtId="0" fontId="18" fillId="0" borderId="11" xfId="1" applyFont="1" applyFill="1" applyBorder="1" applyAlignment="1">
      <alignment horizontal="center"/>
    </xf>
    <xf numFmtId="0" fontId="30" fillId="0" borderId="28" xfId="0" applyFont="1" applyFill="1" applyBorder="1" applyAlignment="1">
      <alignment horizontal="left" vertical="center" wrapText="1"/>
    </xf>
    <xf numFmtId="0" fontId="36" fillId="10" borderId="10" xfId="1" applyFont="1" applyFill="1" applyBorder="1" applyAlignment="1">
      <alignment horizontal="center"/>
    </xf>
    <xf numFmtId="0" fontId="36" fillId="10" borderId="15" xfId="1" applyFont="1" applyFill="1" applyBorder="1" applyAlignment="1">
      <alignment horizontal="center"/>
    </xf>
    <xf numFmtId="0" fontId="36" fillId="10" borderId="11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left"/>
    </xf>
    <xf numFmtId="0" fontId="36" fillId="2" borderId="0" xfId="1" applyFont="1" applyFill="1" applyBorder="1" applyAlignment="1">
      <alignment horizontal="left"/>
    </xf>
    <xf numFmtId="1" fontId="36" fillId="10" borderId="10" xfId="1" applyNumberFormat="1" applyFont="1" applyFill="1" applyBorder="1" applyAlignment="1" applyProtection="1">
      <alignment horizontal="center"/>
    </xf>
    <xf numFmtId="1" fontId="36" fillId="10" borderId="15" xfId="1" applyNumberFormat="1" applyFont="1" applyFill="1" applyBorder="1" applyAlignment="1" applyProtection="1">
      <alignment horizontal="center"/>
    </xf>
    <xf numFmtId="1" fontId="36" fillId="10" borderId="11" xfId="1" applyNumberFormat="1" applyFont="1" applyFill="1" applyBorder="1" applyAlignment="1" applyProtection="1">
      <alignment horizontal="center"/>
    </xf>
    <xf numFmtId="1" fontId="36" fillId="0" borderId="10" xfId="1" applyNumberFormat="1" applyFont="1" applyFill="1" applyBorder="1" applyAlignment="1" applyProtection="1">
      <alignment horizontal="center"/>
    </xf>
    <xf numFmtId="1" fontId="36" fillId="0" borderId="15" xfId="1" applyNumberFormat="1" applyFont="1" applyFill="1" applyBorder="1" applyAlignment="1" applyProtection="1">
      <alignment horizontal="center"/>
    </xf>
    <xf numFmtId="1" fontId="36" fillId="0" borderId="11" xfId="1" applyNumberFormat="1" applyFont="1" applyFill="1" applyBorder="1" applyAlignment="1" applyProtection="1">
      <alignment horizontal="center"/>
    </xf>
    <xf numFmtId="1" fontId="36" fillId="2" borderId="15" xfId="1" applyNumberFormat="1" applyFont="1" applyFill="1" applyBorder="1" applyAlignment="1" applyProtection="1">
      <alignment horizontal="center"/>
    </xf>
    <xf numFmtId="0" fontId="23" fillId="0" borderId="25" xfId="0" applyFont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left"/>
    </xf>
    <xf numFmtId="0" fontId="34" fillId="8" borderId="15" xfId="1" applyFont="1" applyFill="1" applyBorder="1" applyAlignment="1">
      <alignment horizontal="left"/>
    </xf>
    <xf numFmtId="0" fontId="36" fillId="0" borderId="10" xfId="1" applyFont="1" applyFill="1" applyBorder="1" applyAlignment="1">
      <alignment horizontal="center"/>
    </xf>
    <xf numFmtId="0" fontId="36" fillId="0" borderId="15" xfId="1" applyFont="1" applyFill="1" applyBorder="1" applyAlignment="1">
      <alignment horizontal="center"/>
    </xf>
    <xf numFmtId="0" fontId="36" fillId="0" borderId="11" xfId="1" applyFont="1" applyFill="1" applyBorder="1" applyAlignment="1">
      <alignment horizontal="center"/>
    </xf>
    <xf numFmtId="0" fontId="36" fillId="2" borderId="15" xfId="1" applyFont="1" applyFill="1" applyBorder="1" applyAlignment="1">
      <alignment horizontal="center"/>
    </xf>
    <xf numFmtId="0" fontId="34" fillId="10" borderId="8" xfId="1" applyFont="1" applyFill="1" applyBorder="1" applyAlignment="1">
      <alignment horizontal="center"/>
    </xf>
    <xf numFmtId="0" fontId="34" fillId="10" borderId="24" xfId="1" applyFont="1" applyFill="1" applyBorder="1" applyAlignment="1">
      <alignment horizontal="center"/>
    </xf>
    <xf numFmtId="0" fontId="34" fillId="10" borderId="9" xfId="1" applyFont="1" applyFill="1" applyBorder="1" applyAlignment="1">
      <alignment horizontal="center"/>
    </xf>
    <xf numFmtId="0" fontId="17" fillId="2" borderId="24" xfId="1" applyFont="1" applyFill="1" applyBorder="1" applyAlignment="1">
      <alignment horizontal="left"/>
    </xf>
    <xf numFmtId="0" fontId="13" fillId="9" borderId="10" xfId="1" applyFont="1" applyFill="1" applyBorder="1" applyAlignment="1">
      <alignment horizontal="left"/>
    </xf>
    <xf numFmtId="0" fontId="13" fillId="9" borderId="15" xfId="1" applyFont="1" applyFill="1" applyBorder="1" applyAlignment="1">
      <alignment horizontal="left"/>
    </xf>
    <xf numFmtId="0" fontId="13" fillId="9" borderId="11" xfId="1" applyFont="1" applyFill="1" applyBorder="1" applyAlignment="1">
      <alignment horizontal="left"/>
    </xf>
    <xf numFmtId="0" fontId="34" fillId="0" borderId="8" xfId="1" applyFont="1" applyFill="1" applyBorder="1" applyAlignment="1">
      <alignment horizontal="center"/>
    </xf>
    <xf numFmtId="0" fontId="34" fillId="0" borderId="24" xfId="1" applyFont="1" applyFill="1" applyBorder="1" applyAlignment="1">
      <alignment horizontal="center"/>
    </xf>
    <xf numFmtId="0" fontId="34" fillId="0" borderId="9" xfId="1" applyFont="1" applyFill="1" applyBorder="1" applyAlignment="1">
      <alignment horizontal="center"/>
    </xf>
    <xf numFmtId="0" fontId="34" fillId="2" borderId="24" xfId="1" applyFont="1" applyFill="1" applyBorder="1" applyAlignment="1">
      <alignment horizontal="center"/>
    </xf>
    <xf numFmtId="0" fontId="30" fillId="0" borderId="59" xfId="0" applyFont="1" applyBorder="1" applyAlignment="1">
      <alignment horizontal="center" vertical="center" wrapText="1" shrinkToFit="1"/>
    </xf>
    <xf numFmtId="0" fontId="30" fillId="0" borderId="59" xfId="0" applyFont="1" applyBorder="1" applyAlignment="1"/>
    <xf numFmtId="9" fontId="31" fillId="10" borderId="41" xfId="1" applyNumberFormat="1" applyFont="1" applyFill="1" applyBorder="1" applyAlignment="1">
      <alignment horizontal="center" vertical="center"/>
    </xf>
    <xf numFmtId="0" fontId="31" fillId="10" borderId="52" xfId="0" applyFont="1" applyFill="1" applyBorder="1" applyAlignment="1">
      <alignment horizontal="center" vertical="center"/>
    </xf>
    <xf numFmtId="0" fontId="31" fillId="10" borderId="54" xfId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center" vertical="center"/>
    </xf>
    <xf numFmtId="0" fontId="31" fillId="10" borderId="42" xfId="0" applyFont="1" applyFill="1" applyBorder="1" applyAlignment="1">
      <alignment horizontal="center" vertical="center"/>
    </xf>
    <xf numFmtId="0" fontId="31" fillId="2" borderId="40" xfId="1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54" xfId="1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1" fillId="10" borderId="40" xfId="1" applyFont="1" applyFill="1" applyBorder="1" applyAlignment="1">
      <alignment horizontal="center" vertical="center"/>
    </xf>
    <xf numFmtId="0" fontId="31" fillId="10" borderId="4" xfId="1" applyFont="1" applyFill="1" applyBorder="1" applyAlignment="1">
      <alignment horizontal="center" vertical="center"/>
    </xf>
    <xf numFmtId="0" fontId="31" fillId="10" borderId="61" xfId="0" applyFont="1" applyFill="1" applyBorder="1" applyAlignment="1">
      <alignment horizontal="center" vertical="center"/>
    </xf>
    <xf numFmtId="0" fontId="31" fillId="10" borderId="55" xfId="1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/>
    </xf>
    <xf numFmtId="0" fontId="31" fillId="10" borderId="5" xfId="0" applyFont="1" applyFill="1" applyBorder="1" applyAlignment="1">
      <alignment horizontal="center" vertical="center"/>
    </xf>
    <xf numFmtId="0" fontId="31" fillId="2" borderId="3" xfId="1" applyFont="1" applyFill="1" applyBorder="1" applyAlignment="1">
      <alignment horizontal="center" vertical="center"/>
    </xf>
    <xf numFmtId="0" fontId="31" fillId="2" borderId="61" xfId="0" applyFont="1" applyFill="1" applyBorder="1" applyAlignment="1">
      <alignment horizontal="center" vertical="center"/>
    </xf>
    <xf numFmtId="0" fontId="31" fillId="2" borderId="55" xfId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10" borderId="3" xfId="1" applyFont="1" applyFill="1" applyBorder="1" applyAlignment="1">
      <alignment horizontal="center" vertical="center"/>
    </xf>
    <xf numFmtId="0" fontId="31" fillId="10" borderId="41" xfId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10" borderId="39" xfId="1" applyFont="1" applyFill="1" applyBorder="1" applyAlignment="1">
      <alignment horizontal="center" vertical="center" wrapText="1"/>
    </xf>
    <xf numFmtId="0" fontId="30" fillId="10" borderId="15" xfId="0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center" vertical="center" wrapText="1"/>
    </xf>
    <xf numFmtId="0" fontId="30" fillId="0" borderId="10" xfId="1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2" borderId="39" xfId="1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10" borderId="10" xfId="1" applyFont="1" applyFill="1" applyBorder="1" applyAlignment="1">
      <alignment horizontal="center" vertical="center" wrapText="1"/>
    </xf>
    <xf numFmtId="0" fontId="30" fillId="10" borderId="57" xfId="0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center" vertical="center" wrapText="1"/>
    </xf>
    <xf numFmtId="0" fontId="39" fillId="0" borderId="3" xfId="1" applyFont="1" applyBorder="1" applyAlignment="1">
      <alignment horizontal="right"/>
    </xf>
    <xf numFmtId="0" fontId="39" fillId="0" borderId="5" xfId="1" applyFont="1" applyBorder="1" applyAlignment="1">
      <alignment horizontal="right"/>
    </xf>
    <xf numFmtId="0" fontId="19" fillId="0" borderId="12" xfId="1" applyFont="1" applyFill="1" applyBorder="1" applyAlignment="1">
      <alignment horizontal="left"/>
    </xf>
    <xf numFmtId="0" fontId="19" fillId="0" borderId="19" xfId="1" applyFont="1" applyFill="1" applyBorder="1" applyAlignment="1">
      <alignment horizontal="left"/>
    </xf>
    <xf numFmtId="0" fontId="31" fillId="0" borderId="14" xfId="1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1" xfId="1" applyFont="1" applyFill="1" applyBorder="1" applyAlignment="1">
      <alignment horizontal="left"/>
    </xf>
    <xf numFmtId="0" fontId="19" fillId="0" borderId="22" xfId="1" applyFont="1" applyFill="1" applyBorder="1" applyAlignment="1">
      <alignment horizontal="left"/>
    </xf>
    <xf numFmtId="0" fontId="19" fillId="0" borderId="8" xfId="1" applyFont="1" applyFill="1" applyBorder="1" applyAlignment="1">
      <alignment horizontal="left"/>
    </xf>
    <xf numFmtId="0" fontId="19" fillId="0" borderId="9" xfId="1" applyFont="1" applyFill="1" applyBorder="1" applyAlignment="1">
      <alignment horizontal="left"/>
    </xf>
    <xf numFmtId="0" fontId="28" fillId="8" borderId="10" xfId="1" applyFont="1" applyFill="1" applyBorder="1" applyAlignment="1">
      <alignment horizontal="left"/>
    </xf>
    <xf numFmtId="0" fontId="28" fillId="8" borderId="15" xfId="1" applyFont="1" applyFill="1" applyBorder="1" applyAlignment="1">
      <alignment horizontal="left"/>
    </xf>
    <xf numFmtId="1" fontId="14" fillId="10" borderId="6" xfId="1" applyNumberFormat="1" applyFont="1" applyFill="1" applyBorder="1" applyAlignment="1" applyProtection="1">
      <alignment horizontal="center"/>
    </xf>
    <xf numFmtId="1" fontId="14" fillId="10" borderId="0" xfId="1" applyNumberFormat="1" applyFont="1" applyFill="1" applyBorder="1" applyAlignment="1" applyProtection="1">
      <alignment horizontal="center"/>
    </xf>
    <xf numFmtId="1" fontId="14" fillId="10" borderId="7" xfId="1" applyNumberFormat="1" applyFont="1" applyFill="1" applyBorder="1" applyAlignment="1" applyProtection="1">
      <alignment horizontal="center"/>
    </xf>
    <xf numFmtId="1" fontId="14" fillId="0" borderId="6" xfId="1" applyNumberFormat="1" applyFont="1" applyFill="1" applyBorder="1" applyAlignment="1" applyProtection="1">
      <alignment horizontal="center"/>
    </xf>
    <xf numFmtId="1" fontId="14" fillId="0" borderId="0" xfId="1" applyNumberFormat="1" applyFont="1" applyFill="1" applyBorder="1" applyAlignment="1" applyProtection="1">
      <alignment horizontal="center"/>
    </xf>
    <xf numFmtId="1" fontId="14" fillId="0" borderId="7" xfId="1" applyNumberFormat="1" applyFont="1" applyFill="1" applyBorder="1" applyAlignment="1" applyProtection="1">
      <alignment horizontal="center"/>
    </xf>
    <xf numFmtId="1" fontId="14" fillId="2" borderId="6" xfId="1" applyNumberFormat="1" applyFont="1" applyFill="1" applyBorder="1" applyAlignment="1" applyProtection="1">
      <alignment horizontal="center"/>
    </xf>
    <xf numFmtId="1" fontId="14" fillId="2" borderId="0" xfId="1" applyNumberFormat="1" applyFont="1" applyFill="1" applyBorder="1" applyAlignment="1" applyProtection="1">
      <alignment horizontal="center"/>
    </xf>
    <xf numFmtId="1" fontId="14" fillId="2" borderId="7" xfId="1" applyNumberFormat="1" applyFont="1" applyFill="1" applyBorder="1" applyAlignment="1" applyProtection="1">
      <alignment horizontal="center"/>
    </xf>
    <xf numFmtId="0" fontId="31" fillId="0" borderId="16" xfId="1" applyFont="1" applyFill="1" applyBorder="1" applyAlignment="1">
      <alignment horizontal="left" vertical="top"/>
    </xf>
    <xf numFmtId="0" fontId="31" fillId="0" borderId="29" xfId="1" applyFont="1" applyFill="1" applyBorder="1" applyAlignment="1">
      <alignment horizontal="left" vertical="top"/>
    </xf>
    <xf numFmtId="0" fontId="31" fillId="0" borderId="12" xfId="1" applyFont="1" applyFill="1" applyBorder="1" applyAlignment="1">
      <alignment horizontal="left"/>
    </xf>
    <xf numFmtId="0" fontId="31" fillId="0" borderId="19" xfId="1" applyFont="1" applyFill="1" applyBorder="1" applyAlignment="1">
      <alignment horizontal="left"/>
    </xf>
    <xf numFmtId="0" fontId="31" fillId="0" borderId="18" xfId="1" applyFont="1" applyFill="1" applyBorder="1" applyAlignment="1">
      <alignment horizontal="left"/>
    </xf>
    <xf numFmtId="0" fontId="31" fillId="0" borderId="20" xfId="1" applyFont="1" applyFill="1" applyBorder="1" applyAlignment="1">
      <alignment horizontal="left"/>
    </xf>
    <xf numFmtId="0" fontId="28" fillId="8" borderId="3" xfId="1" applyFont="1" applyFill="1" applyBorder="1" applyAlignment="1">
      <alignment horizontal="left"/>
    </xf>
    <xf numFmtId="0" fontId="28" fillId="8" borderId="4" xfId="1" applyFont="1" applyFill="1" applyBorder="1" applyAlignment="1">
      <alignment horizontal="left"/>
    </xf>
    <xf numFmtId="0" fontId="14" fillId="10" borderId="10" xfId="1" applyFont="1" applyFill="1" applyBorder="1" applyAlignment="1">
      <alignment horizontal="center"/>
    </xf>
    <xf numFmtId="0" fontId="14" fillId="10" borderId="15" xfId="1" applyFont="1" applyFill="1" applyBorder="1" applyAlignment="1">
      <alignment horizontal="center"/>
    </xf>
    <xf numFmtId="0" fontId="14" fillId="10" borderId="11" xfId="1" applyFont="1" applyFill="1" applyBorder="1" applyAlignment="1">
      <alignment horizontal="center"/>
    </xf>
    <xf numFmtId="0" fontId="14" fillId="0" borderId="10" xfId="1" applyFont="1" applyFill="1" applyBorder="1" applyAlignment="1">
      <alignment horizontal="center"/>
    </xf>
    <xf numFmtId="0" fontId="14" fillId="0" borderId="15" xfId="1" applyFont="1" applyFill="1" applyBorder="1" applyAlignment="1">
      <alignment horizontal="center"/>
    </xf>
    <xf numFmtId="0" fontId="14" fillId="0" borderId="11" xfId="1" applyFont="1" applyFill="1" applyBorder="1" applyAlignment="1">
      <alignment horizontal="center"/>
    </xf>
    <xf numFmtId="0" fontId="14" fillId="2" borderId="10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 wrapText="1"/>
    </xf>
    <xf numFmtId="0" fontId="21" fillId="3" borderId="7" xfId="1" applyFont="1" applyFill="1" applyBorder="1" applyAlignment="1">
      <alignment horizontal="center" wrapText="1"/>
    </xf>
    <xf numFmtId="0" fontId="21" fillId="3" borderId="14" xfId="1" applyFont="1" applyFill="1" applyBorder="1" applyAlignment="1">
      <alignment horizontal="center" wrapText="1"/>
    </xf>
    <xf numFmtId="0" fontId="21" fillId="3" borderId="13" xfId="1" applyFont="1" applyFill="1" applyBorder="1" applyAlignment="1">
      <alignment horizontal="center" wrapText="1"/>
    </xf>
    <xf numFmtId="0" fontId="0" fillId="6" borderId="14" xfId="0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31" fillId="2" borderId="8" xfId="1" applyFont="1" applyFill="1" applyBorder="1" applyAlignment="1">
      <alignment horizontal="left"/>
    </xf>
    <xf numFmtId="0" fontId="31" fillId="2" borderId="24" xfId="1" applyFont="1" applyFill="1" applyBorder="1" applyAlignment="1">
      <alignment horizontal="left"/>
    </xf>
    <xf numFmtId="0" fontId="19" fillId="8" borderId="6" xfId="1" applyFont="1" applyFill="1" applyBorder="1" applyAlignment="1">
      <alignment horizontal="center"/>
    </xf>
    <xf numFmtId="0" fontId="19" fillId="8" borderId="0" xfId="1" applyFont="1" applyFill="1" applyBorder="1" applyAlignment="1">
      <alignment horizontal="center"/>
    </xf>
    <xf numFmtId="0" fontId="19" fillId="8" borderId="7" xfId="1" applyFont="1" applyFill="1" applyBorder="1" applyAlignment="1">
      <alignment horizontal="center"/>
    </xf>
    <xf numFmtId="0" fontId="31" fillId="0" borderId="16" xfId="0" applyFont="1" applyBorder="1" applyAlignment="1">
      <alignment horizontal="left"/>
    </xf>
    <xf numFmtId="0" fontId="31" fillId="0" borderId="29" xfId="0" applyFont="1" applyBorder="1" applyAlignment="1">
      <alignment horizontal="left"/>
    </xf>
    <xf numFmtId="164" fontId="31" fillId="0" borderId="3" xfId="0" applyNumberFormat="1" applyFont="1" applyFill="1" applyBorder="1" applyAlignment="1">
      <alignment horizontal="center"/>
    </xf>
    <xf numFmtId="164" fontId="31" fillId="0" borderId="4" xfId="0" applyNumberFormat="1" applyFont="1" applyFill="1" applyBorder="1" applyAlignment="1">
      <alignment horizontal="center"/>
    </xf>
    <xf numFmtId="164" fontId="31" fillId="0" borderId="5" xfId="0" applyNumberFormat="1" applyFont="1" applyFill="1" applyBorder="1" applyAlignment="1">
      <alignment horizontal="center"/>
    </xf>
    <xf numFmtId="165" fontId="31" fillId="0" borderId="3" xfId="0" applyNumberFormat="1" applyFont="1" applyFill="1" applyBorder="1" applyAlignment="1">
      <alignment horizontal="center"/>
    </xf>
    <xf numFmtId="165" fontId="31" fillId="0" borderId="4" xfId="0" applyNumberFormat="1" applyFont="1" applyFill="1" applyBorder="1" applyAlignment="1">
      <alignment horizontal="center"/>
    </xf>
    <xf numFmtId="165" fontId="31" fillId="0" borderId="5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31" fillId="10" borderId="11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34" fillId="8" borderId="9" xfId="1" applyFont="1" applyFill="1" applyBorder="1" applyAlignment="1">
      <alignment horizontal="left"/>
    </xf>
    <xf numFmtId="0" fontId="14" fillId="10" borderId="2" xfId="1" applyFont="1" applyFill="1" applyBorder="1" applyAlignment="1" applyProtection="1">
      <alignment horizontal="center"/>
      <protection locked="0"/>
    </xf>
    <xf numFmtId="0" fontId="14" fillId="0" borderId="0" xfId="1" applyFont="1" applyBorder="1" applyAlignment="1">
      <alignment horizontal="right"/>
    </xf>
    <xf numFmtId="0" fontId="14" fillId="10" borderId="58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>
      <alignment horizontal="right"/>
    </xf>
    <xf numFmtId="167" fontId="14" fillId="2" borderId="0" xfId="1" applyNumberFormat="1" applyFont="1" applyFill="1" applyBorder="1" applyAlignment="1" applyProtection="1">
      <alignment horizontal="center"/>
    </xf>
    <xf numFmtId="0" fontId="34" fillId="8" borderId="10" xfId="1" applyFont="1" applyFill="1" applyBorder="1" applyAlignment="1">
      <alignment horizontal="left" wrapText="1"/>
    </xf>
    <xf numFmtId="0" fontId="34" fillId="8" borderId="15" xfId="1" applyFont="1" applyFill="1" applyBorder="1" applyAlignment="1">
      <alignment horizontal="left" wrapText="1"/>
    </xf>
    <xf numFmtId="0" fontId="12" fillId="0" borderId="0" xfId="1" applyFont="1" applyAlignment="1"/>
    <xf numFmtId="0" fontId="0" fillId="0" borderId="0" xfId="0" applyAlignment="1"/>
    <xf numFmtId="0" fontId="11" fillId="0" borderId="0" xfId="1" applyFont="1" applyAlignment="1">
      <alignment wrapText="1"/>
    </xf>
    <xf numFmtId="0" fontId="4" fillId="0" borderId="0" xfId="1" applyFont="1" applyAlignment="1"/>
    <xf numFmtId="0" fontId="14" fillId="10" borderId="1" xfId="1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4" fillId="10" borderId="1" xfId="1" applyFont="1" applyFill="1" applyBorder="1" applyAlignment="1" applyProtection="1">
      <alignment horizontal="center"/>
      <protection locked="0"/>
    </xf>
    <xf numFmtId="0" fontId="14" fillId="10" borderId="0" xfId="0" applyFont="1" applyFill="1" applyAlignment="1" applyProtection="1">
      <alignment horizontal="center" vertical="center"/>
      <protection locked="0"/>
    </xf>
    <xf numFmtId="0" fontId="13" fillId="9" borderId="24" xfId="1" applyFont="1" applyFill="1" applyBorder="1" applyAlignment="1">
      <alignment horizontal="left"/>
    </xf>
    <xf numFmtId="0" fontId="31" fillId="0" borderId="8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17" fillId="10" borderId="37" xfId="1" applyFont="1" applyFill="1" applyBorder="1" applyAlignment="1" applyProtection="1">
      <alignment horizontal="center" vertical="center"/>
      <protection locked="0"/>
    </xf>
  </cellXfs>
  <cellStyles count="2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Normal" xfId="0" builtinId="0"/>
    <cellStyle name="Normal 2" xfId="1" xr:uid="{00000000-0005-0000-0000-0000E0000000}"/>
  </cellStyles>
  <dxfs count="0"/>
  <tableStyles count="0" defaultTableStyle="TableStyleMedium2" defaultPivotStyle="PivotStyleLight16"/>
  <colors>
    <mruColors>
      <color rgb="FFFFCC33"/>
      <color rgb="FF004762"/>
      <color rgb="FF00A3E0"/>
      <color rgb="FFFF99FF"/>
      <color rgb="FFFFCC99"/>
      <color rgb="FFCC99FF"/>
      <color rgb="FFFAA0B5"/>
      <color rgb="FF66FFFF"/>
      <color rgb="FFFFCCFF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hyperlink" Target="http://www.checkandconnect.umn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5539DE-C46A-654E-9186-A086A6D71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85</xdr:row>
      <xdr:rowOff>188783</xdr:rowOff>
    </xdr:from>
    <xdr:to>
      <xdr:col>26</xdr:col>
      <xdr:colOff>61784</xdr:colOff>
      <xdr:row>90</xdr:row>
      <xdr:rowOff>159264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5EABA4-6830-0248-9317-243833CA7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0" y="21958986"/>
          <a:ext cx="6858000" cy="914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4AA7678C-EB2C-4A49-94BA-600DA83F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39B3E-9EED-C744-9D84-C430BA449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B6A8DB8C-724E-E747-85F5-6E6C41FCE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600B5E-ACE1-544A-A290-4BDCD221A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20730F2C-0CF5-CF48-896D-EACEF1C03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B26CE6-7C6F-6644-974F-AC936532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0A5987C9-B5C6-4640-884A-3E3584B69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E5E75-02DF-D84C-938C-EF23A5A55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FAC54982-6512-D24D-AD08-10913986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E20423-4BAE-BB45-88E6-445E5A219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75BBF233-2A62-DC46-8D7B-87342EED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FCE2D9-47AF-B543-9434-9A641497B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99B2E7EA-B4B6-4842-9D5A-DD3ED6F1C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575ED4-A0E0-4042-B67F-EB8F036C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2C80F1EF-ACE6-174C-8633-4DAA8E932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22F05C-C2E5-724B-8E83-A3AD4C2C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C1D26767-6F80-8445-9842-1C88BAA79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0E193B-4FCB-074A-8776-E04FBECAC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38100</xdr:rowOff>
    </xdr:from>
    <xdr:to>
      <xdr:col>24</xdr:col>
      <xdr:colOff>19886</xdr:colOff>
      <xdr:row>87</xdr:row>
      <xdr:rowOff>143436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id="{2FE47E08-B64A-6747-8D99-2C050266E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B42612-1BDA-1948-8F91-C2CD1EB01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17"/>
  <sheetViews>
    <sheetView workbookViewId="0">
      <selection activeCell="I3" sqref="I3:I14"/>
    </sheetView>
  </sheetViews>
  <sheetFormatPr baseColWidth="10" defaultColWidth="8.83203125" defaultRowHeight="15" x14ac:dyDescent="0.2"/>
  <cols>
    <col min="9" max="9" width="12.5" bestFit="1" customWidth="1"/>
  </cols>
  <sheetData>
    <row r="1" spans="1:9" x14ac:dyDescent="0.2">
      <c r="A1" t="s">
        <v>27</v>
      </c>
      <c r="C1" t="s">
        <v>30</v>
      </c>
      <c r="E1" t="s">
        <v>33</v>
      </c>
      <c r="G1" t="s">
        <v>35</v>
      </c>
      <c r="I1" t="s">
        <v>36</v>
      </c>
    </row>
    <row r="3" spans="1:9" x14ac:dyDescent="0.2">
      <c r="A3" t="s">
        <v>28</v>
      </c>
      <c r="C3" t="s">
        <v>31</v>
      </c>
      <c r="E3" t="s">
        <v>34</v>
      </c>
      <c r="G3">
        <v>6</v>
      </c>
      <c r="I3" s="5">
        <v>41653</v>
      </c>
    </row>
    <row r="4" spans="1:9" x14ac:dyDescent="0.2">
      <c r="A4" t="s">
        <v>29</v>
      </c>
      <c r="C4" t="s">
        <v>32</v>
      </c>
      <c r="G4">
        <v>7</v>
      </c>
      <c r="I4" s="5">
        <v>41684</v>
      </c>
    </row>
    <row r="5" spans="1:9" x14ac:dyDescent="0.2">
      <c r="G5">
        <v>8</v>
      </c>
      <c r="I5" s="5">
        <v>41712</v>
      </c>
    </row>
    <row r="6" spans="1:9" x14ac:dyDescent="0.2">
      <c r="G6">
        <v>9</v>
      </c>
      <c r="I6" s="5">
        <v>41743</v>
      </c>
    </row>
    <row r="7" spans="1:9" x14ac:dyDescent="0.2">
      <c r="G7">
        <v>10</v>
      </c>
      <c r="I7" s="5">
        <v>41773</v>
      </c>
    </row>
    <row r="8" spans="1:9" x14ac:dyDescent="0.2">
      <c r="G8">
        <v>11</v>
      </c>
      <c r="I8" s="5">
        <v>41804</v>
      </c>
    </row>
    <row r="9" spans="1:9" x14ac:dyDescent="0.2">
      <c r="G9">
        <v>12</v>
      </c>
      <c r="I9" s="5">
        <v>41834</v>
      </c>
    </row>
    <row r="10" spans="1:9" x14ac:dyDescent="0.2">
      <c r="I10" s="5">
        <v>41865</v>
      </c>
    </row>
    <row r="11" spans="1:9" x14ac:dyDescent="0.2">
      <c r="I11" s="5">
        <v>41896</v>
      </c>
    </row>
    <row r="12" spans="1:9" x14ac:dyDescent="0.2">
      <c r="I12" s="5">
        <v>41926</v>
      </c>
    </row>
    <row r="13" spans="1:9" x14ac:dyDescent="0.2">
      <c r="I13" s="5">
        <v>41957</v>
      </c>
    </row>
    <row r="14" spans="1:9" x14ac:dyDescent="0.2">
      <c r="I14" s="5">
        <v>41987</v>
      </c>
    </row>
    <row r="15" spans="1:9" x14ac:dyDescent="0.2">
      <c r="I15" s="5"/>
    </row>
    <row r="16" spans="1:9" x14ac:dyDescent="0.2">
      <c r="I16" s="5"/>
    </row>
    <row r="17" spans="9:9" x14ac:dyDescent="0.2">
      <c r="I17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3879-1857-D54E-86BB-18F5B92D2A64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43556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119</v>
      </c>
      <c r="B10" s="301"/>
      <c r="C10" s="117">
        <v>1</v>
      </c>
      <c r="D10" s="118">
        <v>2</v>
      </c>
      <c r="E10" s="118">
        <v>3</v>
      </c>
      <c r="F10" s="118">
        <v>4</v>
      </c>
      <c r="G10" s="119">
        <v>5</v>
      </c>
      <c r="H10" s="120">
        <f>G10+3</f>
        <v>8</v>
      </c>
      <c r="I10" s="121">
        <f>H10+1</f>
        <v>9</v>
      </c>
      <c r="J10" s="121">
        <f>I10+1</f>
        <v>10</v>
      </c>
      <c r="K10" s="121">
        <f>J10+1</f>
        <v>11</v>
      </c>
      <c r="L10" s="122">
        <f>K10+1</f>
        <v>12</v>
      </c>
      <c r="M10" s="123">
        <f>L10+3</f>
        <v>15</v>
      </c>
      <c r="N10" s="118">
        <f>M10+1</f>
        <v>16</v>
      </c>
      <c r="O10" s="118">
        <f>N10+1</f>
        <v>17</v>
      </c>
      <c r="P10" s="118">
        <f>O10+1</f>
        <v>18</v>
      </c>
      <c r="Q10" s="124">
        <f>P10+1</f>
        <v>19</v>
      </c>
      <c r="R10" s="125">
        <f>Q10+3</f>
        <v>22</v>
      </c>
      <c r="S10" s="126">
        <f>R10+1</f>
        <v>23</v>
      </c>
      <c r="T10" s="126">
        <f>S10+1</f>
        <v>24</v>
      </c>
      <c r="U10" s="126">
        <f>T10+1</f>
        <v>25</v>
      </c>
      <c r="V10" s="127">
        <f>U10+1</f>
        <v>26</v>
      </c>
      <c r="W10" s="117">
        <f>V10+3</f>
        <v>29</v>
      </c>
      <c r="X10" s="118">
        <f>W10+1</f>
        <v>30</v>
      </c>
      <c r="Y10" s="118"/>
      <c r="Z10" s="118"/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/>
      <c r="D11" s="58"/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 t="s">
        <v>29</v>
      </c>
      <c r="Z11" s="79" t="s">
        <v>29</v>
      </c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22</v>
      </c>
      <c r="AF11">
        <f>COUNTIF(C11:AA11,"N")</f>
        <v>3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108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109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119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type="decimal" allowBlank="1" showInputMessage="1" showErrorMessage="1" errorTitle="Behavior" error="Please enter a number" sqref="C12:AA13 C15:AA17" xr:uid="{5246F880-CEEB-E449-8012-35644121165C}">
      <formula1>0</formula1>
      <formula2>50</formula2>
    </dataValidation>
    <dataValidation allowBlank="1" showInputMessage="1" showErrorMessage="1" errorTitle="Error" error="Please enter Y or N" sqref="C11:AA11" xr:uid="{46283A46-53C1-BB4F-8527-C0D5E25219C4}"/>
    <dataValidation type="textLength" allowBlank="1" showInputMessage="1" showErrorMessage="1" sqref="AE65" xr:uid="{F68782C9-7996-8944-AE95-B3CF21FB0BDD}">
      <formula1>1</formula1>
      <formula2>200</formula2>
    </dataValidation>
    <dataValidation type="decimal" allowBlank="1" showInputMessage="1" showErrorMessage="1" errorTitle="GPA" error="Please enter Students GPA" sqref="G8 K8 O8 S8 W8" xr:uid="{298D0D32-667B-3F43-B003-59BD831B57C0}">
      <formula1>0</formula1>
      <formula2>100</formula2>
    </dataValidation>
    <dataValidation allowBlank="1" showInputMessage="1" showErrorMessage="1" errorTitle="month" error="Please enter Month for Monitoring Sheet" sqref="Y3:AC3" xr:uid="{BCBD0309-0CB3-A44E-A9FE-660202E2DE5D}"/>
    <dataValidation type="list" allowBlank="1" showInputMessage="1" showErrorMessage="1" sqref="AC11:AC13 AC15:AC17" xr:uid="{3B8ACF5C-C082-534D-AF15-5341F4D90A5E}">
      <formula1>"YES, NO"</formula1>
    </dataValidation>
    <dataValidation type="list" allowBlank="1" showInputMessage="1" showErrorMessage="1" sqref="AB20:AC27" xr:uid="{AAA2FF56-E940-E84F-8E80-1485B2AA8456}">
      <formula1>"YES,NO"</formula1>
    </dataValidation>
    <dataValidation type="list" allowBlank="1" showInputMessage="1" showErrorMessage="1" errorTitle="Connect" error="Please enter an X" sqref="C31:AA34 C54:AA59" xr:uid="{0C93AE3E-F47B-3D41-96E4-689866C26A34}">
      <formula1>"X, x"</formula1>
    </dataValidation>
    <dataValidation type="list" allowBlank="1" showInputMessage="1" showErrorMessage="1" errorTitle="Connect" error="Please enter an X" sqref="C37:AA51" xr:uid="{ABED6E97-D58E-8A49-AC5D-D778E03ED8AE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26D9-6126-3447-9BE2-0DE67149C04E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43586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120</v>
      </c>
      <c r="B10" s="301"/>
      <c r="C10" s="117"/>
      <c r="D10" s="118"/>
      <c r="E10" s="118">
        <v>1</v>
      </c>
      <c r="F10" s="118">
        <v>2</v>
      </c>
      <c r="G10" s="119">
        <v>3</v>
      </c>
      <c r="H10" s="120">
        <f>G10+3</f>
        <v>6</v>
      </c>
      <c r="I10" s="121">
        <f>H10+1</f>
        <v>7</v>
      </c>
      <c r="J10" s="121">
        <f>I10+1</f>
        <v>8</v>
      </c>
      <c r="K10" s="121">
        <f>J10+1</f>
        <v>9</v>
      </c>
      <c r="L10" s="122">
        <f>K10+1</f>
        <v>10</v>
      </c>
      <c r="M10" s="123">
        <f>L10+3</f>
        <v>13</v>
      </c>
      <c r="N10" s="118">
        <f>M10+1</f>
        <v>14</v>
      </c>
      <c r="O10" s="118">
        <f>N10+1</f>
        <v>15</v>
      </c>
      <c r="P10" s="118">
        <f>O10+1</f>
        <v>16</v>
      </c>
      <c r="Q10" s="124">
        <f>P10+1</f>
        <v>17</v>
      </c>
      <c r="R10" s="125">
        <f>Q10+3</f>
        <v>20</v>
      </c>
      <c r="S10" s="126">
        <f>R10+1</f>
        <v>21</v>
      </c>
      <c r="T10" s="126">
        <f>S10+1</f>
        <v>22</v>
      </c>
      <c r="U10" s="126">
        <f>T10+1</f>
        <v>23</v>
      </c>
      <c r="V10" s="127">
        <f>U10+1</f>
        <v>24</v>
      </c>
      <c r="W10" s="117">
        <f>V10+3</f>
        <v>27</v>
      </c>
      <c r="X10" s="118">
        <f>W10+1</f>
        <v>28</v>
      </c>
      <c r="Y10" s="118">
        <f>X10+1</f>
        <v>29</v>
      </c>
      <c r="Z10" s="118"/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 t="s">
        <v>29</v>
      </c>
      <c r="D11" s="58" t="s">
        <v>29</v>
      </c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 t="s">
        <v>29</v>
      </c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21</v>
      </c>
      <c r="AF11">
        <f>COUNTIF(C11:AA11,"N")</f>
        <v>4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110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111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120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allowBlank="1" showInputMessage="1" showErrorMessage="1" errorTitle="month" error="Please enter Month for Monitoring Sheet" sqref="Y3:AC3" xr:uid="{A902C588-9FD6-6E43-AEEA-6A01042A91D7}"/>
    <dataValidation type="decimal" allowBlank="1" showInputMessage="1" showErrorMessage="1" errorTitle="GPA" error="Please enter Students GPA" sqref="G8 K8 O8 S8 W8" xr:uid="{E26A451E-6D7E-EB46-8E27-CCF4DBFB8BC9}">
      <formula1>0</formula1>
      <formula2>100</formula2>
    </dataValidation>
    <dataValidation type="textLength" allowBlank="1" showInputMessage="1" showErrorMessage="1" sqref="AE65" xr:uid="{A03B02B1-2877-E445-A148-63D69F3D582B}">
      <formula1>1</formula1>
      <formula2>200</formula2>
    </dataValidation>
    <dataValidation allowBlank="1" showInputMessage="1" showErrorMessage="1" errorTitle="Error" error="Please enter Y or N" sqref="C11:AA11" xr:uid="{126FCF9A-5775-B642-9C08-BDF48A3409DC}"/>
    <dataValidation type="decimal" allowBlank="1" showInputMessage="1" showErrorMessage="1" errorTitle="Behavior" error="Please enter a number" sqref="C12:AA13 C15:AA17" xr:uid="{541E94ED-E59C-5D40-A41D-4F6F96AB617A}">
      <formula1>0</formula1>
      <formula2>50</formula2>
    </dataValidation>
    <dataValidation type="list" allowBlank="1" showInputMessage="1" showErrorMessage="1" sqref="AC11:AC13 AC15:AC17" xr:uid="{AD442CA8-424E-0F40-A17C-65AFE493E320}">
      <formula1>"YES, NO"</formula1>
    </dataValidation>
    <dataValidation type="list" allowBlank="1" showInputMessage="1" showErrorMessage="1" sqref="AB20:AC27" xr:uid="{5D73FD88-7752-E142-A5B7-5639C812A316}">
      <formula1>"YES,NO"</formula1>
    </dataValidation>
    <dataValidation type="list" allowBlank="1" showInputMessage="1" showErrorMessage="1" errorTitle="Connect" error="Please enter an X" sqref="C31:AA34 C54:AA59" xr:uid="{A5AC3D9B-3C10-DB41-BD86-2200FC895683}">
      <formula1>"X, x"</formula1>
    </dataValidation>
    <dataValidation type="list" allowBlank="1" showInputMessage="1" showErrorMessage="1" errorTitle="Connect" error="Please enter an X" sqref="C37:AA51" xr:uid="{4CE33259-75AE-EF42-9211-FFCFE8572298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CC93-C112-1245-897B-7342ECE21D75}">
  <dimension ref="A1:AF86"/>
  <sheetViews>
    <sheetView tabSelected="1"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43617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121</v>
      </c>
      <c r="B10" s="301"/>
      <c r="C10" s="117">
        <v>3</v>
      </c>
      <c r="D10" s="118">
        <v>4</v>
      </c>
      <c r="E10" s="118">
        <v>5</v>
      </c>
      <c r="F10" s="118">
        <v>6</v>
      </c>
      <c r="G10" s="119">
        <v>7</v>
      </c>
      <c r="H10" s="120">
        <f>G10+3</f>
        <v>10</v>
      </c>
      <c r="I10" s="121">
        <f>H10+1</f>
        <v>11</v>
      </c>
      <c r="J10" s="121">
        <f>I10+1</f>
        <v>12</v>
      </c>
      <c r="K10" s="121">
        <f>J10+1</f>
        <v>13</v>
      </c>
      <c r="L10" s="122">
        <f>K10+1</f>
        <v>14</v>
      </c>
      <c r="M10" s="123">
        <f>L10+3</f>
        <v>17</v>
      </c>
      <c r="N10" s="118">
        <f>M10+1</f>
        <v>18</v>
      </c>
      <c r="O10" s="118">
        <f>N10+1</f>
        <v>19</v>
      </c>
      <c r="P10" s="118">
        <f>O10+1</f>
        <v>20</v>
      </c>
      <c r="Q10" s="124">
        <f>P10+1</f>
        <v>21</v>
      </c>
      <c r="R10" s="125">
        <f>Q10+3</f>
        <v>24</v>
      </c>
      <c r="S10" s="126">
        <f>R10+1</f>
        <v>25</v>
      </c>
      <c r="T10" s="126">
        <f>S10+1</f>
        <v>26</v>
      </c>
      <c r="U10" s="126">
        <f>T10+1</f>
        <v>27</v>
      </c>
      <c r="V10" s="127">
        <f>U10+1</f>
        <v>28</v>
      </c>
      <c r="W10" s="117"/>
      <c r="X10" s="118"/>
      <c r="Y10" s="118"/>
      <c r="Z10" s="118"/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/>
      <c r="D11" s="58"/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 t="s">
        <v>29</v>
      </c>
      <c r="X11" s="79" t="s">
        <v>29</v>
      </c>
      <c r="Y11" s="79" t="s">
        <v>29</v>
      </c>
      <c r="Z11" s="79" t="s">
        <v>29</v>
      </c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20</v>
      </c>
      <c r="AF11">
        <f>COUNTIF(C11:AA11,"N")</f>
        <v>5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112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113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121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type="decimal" allowBlank="1" showInputMessage="1" showErrorMessage="1" errorTitle="Behavior" error="Please enter a number" sqref="C12:AA13 C15:AA17" xr:uid="{A11C57C4-6EBF-4D49-9F24-54381A44C8F3}">
      <formula1>0</formula1>
      <formula2>50</formula2>
    </dataValidation>
    <dataValidation allowBlank="1" showInputMessage="1" showErrorMessage="1" errorTitle="Error" error="Please enter Y or N" sqref="C11:AA11" xr:uid="{D0B45259-9065-ED45-9928-06ABF525DAD6}"/>
    <dataValidation type="textLength" allowBlank="1" showInputMessage="1" showErrorMessage="1" sqref="AE65" xr:uid="{8EDAA2D0-BB7B-C54A-B304-95E61419F851}">
      <formula1>1</formula1>
      <formula2>200</formula2>
    </dataValidation>
    <dataValidation type="decimal" allowBlank="1" showInputMessage="1" showErrorMessage="1" errorTitle="GPA" error="Please enter Students GPA" sqref="G8 K8 O8 S8 W8" xr:uid="{BD9F4489-2AEC-5242-BBEE-4E0042D2F018}">
      <formula1>0</formula1>
      <formula2>100</formula2>
    </dataValidation>
    <dataValidation allowBlank="1" showInputMessage="1" showErrorMessage="1" errorTitle="month" error="Please enter Month for Monitoring Sheet" sqref="Y3:AC3" xr:uid="{BB5AE4CC-69BB-9543-9A07-080E3C9ED776}"/>
    <dataValidation type="list" allowBlank="1" showInputMessage="1" showErrorMessage="1" sqref="AC11:AC13 AC15:AC17" xr:uid="{A2370151-051D-9244-889C-B5B538B012A9}">
      <formula1>"YES, NO"</formula1>
    </dataValidation>
    <dataValidation type="list" allowBlank="1" showInputMessage="1" showErrorMessage="1" sqref="AB20:AC27" xr:uid="{C7C405B4-FFD0-AF47-BBB2-90A8595E3BD0}">
      <formula1>"YES,NO"</formula1>
    </dataValidation>
    <dataValidation type="list" allowBlank="1" showInputMessage="1" showErrorMessage="1" errorTitle="Connect" error="Please enter an X" sqref="C31:AA34 C54:AA59" xr:uid="{6CA930E6-4064-224E-BF05-DE89E6BC1D72}">
      <formula1>"X, x"</formula1>
    </dataValidation>
    <dataValidation type="list" allowBlank="1" showInputMessage="1" showErrorMessage="1" errorTitle="Connect" error="Please enter an X" sqref="C37:AA51" xr:uid="{53E9C9BD-D2DA-4E46-BE0F-854D6EF30034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EF9F-B329-C646-8C1C-865C26DC3731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139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43313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63</v>
      </c>
      <c r="B10" s="301"/>
      <c r="C10" s="117"/>
      <c r="D10" s="118"/>
      <c r="E10" s="118">
        <v>1</v>
      </c>
      <c r="F10" s="118">
        <v>2</v>
      </c>
      <c r="G10" s="119">
        <v>3</v>
      </c>
      <c r="H10" s="120">
        <f>G10+3</f>
        <v>6</v>
      </c>
      <c r="I10" s="121">
        <f>H10+1</f>
        <v>7</v>
      </c>
      <c r="J10" s="121">
        <f>I10+1</f>
        <v>8</v>
      </c>
      <c r="K10" s="121">
        <f>J10+1</f>
        <v>9</v>
      </c>
      <c r="L10" s="122">
        <f>K10+1</f>
        <v>10</v>
      </c>
      <c r="M10" s="123">
        <f>L10+3</f>
        <v>13</v>
      </c>
      <c r="N10" s="118">
        <f>M10+1</f>
        <v>14</v>
      </c>
      <c r="O10" s="118">
        <f>N10+1</f>
        <v>15</v>
      </c>
      <c r="P10" s="118">
        <f>O10+1</f>
        <v>16</v>
      </c>
      <c r="Q10" s="124">
        <f>P10+1</f>
        <v>17</v>
      </c>
      <c r="R10" s="125">
        <f>Q10+3</f>
        <v>20</v>
      </c>
      <c r="S10" s="126">
        <f>R10+1</f>
        <v>21</v>
      </c>
      <c r="T10" s="126">
        <f>S10+1</f>
        <v>22</v>
      </c>
      <c r="U10" s="126">
        <f>T10+1</f>
        <v>23</v>
      </c>
      <c r="V10" s="127">
        <f>U10+1</f>
        <v>24</v>
      </c>
      <c r="W10" s="117">
        <f>V10+3</f>
        <v>27</v>
      </c>
      <c r="X10" s="118">
        <f>W10+1</f>
        <v>28</v>
      </c>
      <c r="Y10" s="118">
        <f>X10+1</f>
        <v>29</v>
      </c>
      <c r="Z10" s="118">
        <v>31</v>
      </c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143" t="s">
        <v>114</v>
      </c>
      <c r="D11" s="144" t="s">
        <v>29</v>
      </c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/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23</v>
      </c>
      <c r="AF11">
        <f>COUNTIF(C11:AA11,"N")</f>
        <v>2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63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88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63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140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2"/>
    </row>
    <row r="67" spans="1:29" ht="17" x14ac:dyDescent="0.25">
      <c r="A67" s="34"/>
      <c r="B67" s="35"/>
      <c r="C67" s="140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/>
    </row>
    <row r="68" spans="1:29" ht="17" x14ac:dyDescent="0.25">
      <c r="A68" s="36"/>
      <c r="B68" s="37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2"/>
    </row>
    <row r="69" spans="1:29" ht="17" x14ac:dyDescent="0.25">
      <c r="A69" s="158"/>
      <c r="B69" s="159"/>
      <c r="C69" s="140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2"/>
    </row>
    <row r="70" spans="1:29" ht="15" customHeight="1" x14ac:dyDescent="0.25">
      <c r="A70" s="38"/>
      <c r="B70" s="39"/>
      <c r="C70" s="140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2"/>
    </row>
    <row r="71" spans="1:29" ht="17" x14ac:dyDescent="0.25">
      <c r="A71" s="36"/>
      <c r="B71" s="37"/>
      <c r="C71" s="140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2"/>
    </row>
    <row r="72" spans="1:29" ht="17" x14ac:dyDescent="0.25">
      <c r="A72" s="36"/>
      <c r="B72" s="37"/>
      <c r="C72" s="140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2"/>
    </row>
    <row r="73" spans="1:29" ht="17" x14ac:dyDescent="0.25">
      <c r="A73" s="36"/>
      <c r="B73" s="37"/>
      <c r="C73" s="140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2"/>
    </row>
    <row r="74" spans="1:29" ht="17" x14ac:dyDescent="0.25">
      <c r="A74" s="36"/>
      <c r="B74" s="37"/>
      <c r="C74" s="140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2"/>
    </row>
    <row r="75" spans="1:29" ht="17" x14ac:dyDescent="0.25">
      <c r="A75" s="36"/>
      <c r="B75" s="37"/>
      <c r="C75" s="140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2"/>
    </row>
    <row r="76" spans="1:29" ht="17" x14ac:dyDescent="0.25">
      <c r="A76" s="34"/>
      <c r="B76" s="40"/>
      <c r="C76" s="140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2"/>
    </row>
    <row r="77" spans="1:29" ht="17" x14ac:dyDescent="0.25">
      <c r="A77" s="34"/>
      <c r="B77" s="40"/>
      <c r="C77" s="140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2"/>
    </row>
    <row r="78" spans="1:29" ht="17" x14ac:dyDescent="0.25">
      <c r="A78" s="34"/>
      <c r="B78" s="40"/>
      <c r="C78" s="140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2"/>
    </row>
    <row r="79" spans="1:29" ht="17" x14ac:dyDescent="0.25">
      <c r="A79" s="34"/>
      <c r="B79" s="40"/>
      <c r="C79" s="140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2"/>
    </row>
    <row r="80" spans="1:29" ht="17" x14ac:dyDescent="0.25">
      <c r="A80" s="34"/>
      <c r="B80" s="40"/>
      <c r="C80" s="140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2"/>
    </row>
    <row r="81" spans="1:29" ht="17" x14ac:dyDescent="0.25">
      <c r="A81" s="34"/>
      <c r="B81" s="40"/>
      <c r="C81" s="140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2"/>
    </row>
    <row r="82" spans="1:29" ht="17" x14ac:dyDescent="0.25">
      <c r="A82" s="34"/>
      <c r="B82" s="40"/>
      <c r="C82" s="140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2"/>
    </row>
    <row r="83" spans="1:29" ht="17" x14ac:dyDescent="0.25">
      <c r="A83" s="34"/>
      <c r="B83" s="40"/>
      <c r="C83" s="140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2"/>
    </row>
    <row r="84" spans="1:29" ht="17" x14ac:dyDescent="0.25">
      <c r="A84" s="34"/>
      <c r="B84" s="40"/>
      <c r="C84" s="140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2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B3:H3"/>
    <mergeCell ref="I3:K3"/>
    <mergeCell ref="L3:T3"/>
    <mergeCell ref="U3:X3"/>
    <mergeCell ref="Y3:AC3"/>
    <mergeCell ref="A5:B5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7:B7"/>
    <mergeCell ref="C7:F7"/>
    <mergeCell ref="G7:J7"/>
    <mergeCell ref="K7:N7"/>
    <mergeCell ref="O7:R7"/>
    <mergeCell ref="A9:B9"/>
    <mergeCell ref="AB9:AB10"/>
    <mergeCell ref="AC9:AC10"/>
    <mergeCell ref="AD9:AD10"/>
    <mergeCell ref="AE9:AE10"/>
    <mergeCell ref="AF9:AF10"/>
    <mergeCell ref="A10:B10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11:B11"/>
    <mergeCell ref="AC11:AC13"/>
    <mergeCell ref="A12:B12"/>
    <mergeCell ref="A13:B13"/>
    <mergeCell ref="A14:B14"/>
    <mergeCell ref="C14:G14"/>
    <mergeCell ref="H14:L14"/>
    <mergeCell ref="M14:Q14"/>
    <mergeCell ref="R14:V14"/>
    <mergeCell ref="W14:AA14"/>
    <mergeCell ref="A15:B15"/>
    <mergeCell ref="AC15:AC17"/>
    <mergeCell ref="A16:B16"/>
    <mergeCell ref="A17:B17"/>
    <mergeCell ref="A18:B18"/>
    <mergeCell ref="C18:G18"/>
    <mergeCell ref="H18:L18"/>
    <mergeCell ref="M18:Q18"/>
    <mergeCell ref="R18:V18"/>
    <mergeCell ref="W18:AA18"/>
    <mergeCell ref="O19:Q19"/>
    <mergeCell ref="R19:S19"/>
    <mergeCell ref="T19:V19"/>
    <mergeCell ref="W19:X19"/>
    <mergeCell ref="Y19:AA19"/>
    <mergeCell ref="AB19:AC19"/>
    <mergeCell ref="A19:B19"/>
    <mergeCell ref="C19:D19"/>
    <mergeCell ref="E19:G19"/>
    <mergeCell ref="H19:I19"/>
    <mergeCell ref="J19:L19"/>
    <mergeCell ref="M19:N19"/>
    <mergeCell ref="T21:V21"/>
    <mergeCell ref="W21:X21"/>
    <mergeCell ref="Y21:AA21"/>
    <mergeCell ref="O20:Q20"/>
    <mergeCell ref="R20:S20"/>
    <mergeCell ref="T20:V20"/>
    <mergeCell ref="W20:X20"/>
    <mergeCell ref="Y20:AA20"/>
    <mergeCell ref="AB20:AC27"/>
    <mergeCell ref="R22:S22"/>
    <mergeCell ref="T22:V22"/>
    <mergeCell ref="W22:X22"/>
    <mergeCell ref="Y22:AA22"/>
    <mergeCell ref="R23:S23"/>
    <mergeCell ref="T23:V23"/>
    <mergeCell ref="W23:X23"/>
    <mergeCell ref="Y23:AA23"/>
    <mergeCell ref="R24:S24"/>
    <mergeCell ref="T24:V24"/>
    <mergeCell ref="W24:X24"/>
    <mergeCell ref="Y24:AA24"/>
    <mergeCell ref="Y25:AA25"/>
    <mergeCell ref="Y26:AA26"/>
    <mergeCell ref="Y27:AA27"/>
    <mergeCell ref="C22:D22"/>
    <mergeCell ref="E22:G22"/>
    <mergeCell ref="H22:I22"/>
    <mergeCell ref="J22:L22"/>
    <mergeCell ref="M22:N22"/>
    <mergeCell ref="O22:Q22"/>
    <mergeCell ref="M21:N21"/>
    <mergeCell ref="O21:Q21"/>
    <mergeCell ref="R21:S21"/>
    <mergeCell ref="C21:D21"/>
    <mergeCell ref="E21:G21"/>
    <mergeCell ref="H21:I21"/>
    <mergeCell ref="J21:L21"/>
    <mergeCell ref="C24:D24"/>
    <mergeCell ref="E24:G24"/>
    <mergeCell ref="H24:I24"/>
    <mergeCell ref="J24:L24"/>
    <mergeCell ref="M24:N24"/>
    <mergeCell ref="O24:Q24"/>
    <mergeCell ref="C23:D23"/>
    <mergeCell ref="E23:G23"/>
    <mergeCell ref="H23:I23"/>
    <mergeCell ref="J23:L23"/>
    <mergeCell ref="M23:N23"/>
    <mergeCell ref="O23:Q23"/>
    <mergeCell ref="J26:L26"/>
    <mergeCell ref="M26:N26"/>
    <mergeCell ref="O26:Q26"/>
    <mergeCell ref="R26:S26"/>
    <mergeCell ref="T26:V26"/>
    <mergeCell ref="W26:X26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A28:AC28"/>
    <mergeCell ref="A29:B29"/>
    <mergeCell ref="C29:G29"/>
    <mergeCell ref="H29:L29"/>
    <mergeCell ref="M29:Q29"/>
    <mergeCell ref="R29:V29"/>
    <mergeCell ref="A20:A27"/>
    <mergeCell ref="C20:D20"/>
    <mergeCell ref="E20:G20"/>
    <mergeCell ref="H20:I20"/>
    <mergeCell ref="J20:L20"/>
    <mergeCell ref="M20:N20"/>
    <mergeCell ref="C27:D27"/>
    <mergeCell ref="E27:G27"/>
    <mergeCell ref="H27:I27"/>
    <mergeCell ref="J27:L27"/>
    <mergeCell ref="M27:N27"/>
    <mergeCell ref="O27:Q27"/>
    <mergeCell ref="R27:S27"/>
    <mergeCell ref="T27:V27"/>
    <mergeCell ref="W27:X27"/>
    <mergeCell ref="C26:D26"/>
    <mergeCell ref="E26:G26"/>
    <mergeCell ref="H26:I26"/>
    <mergeCell ref="A31:A34"/>
    <mergeCell ref="A35:B35"/>
    <mergeCell ref="C35:G35"/>
    <mergeCell ref="H35:L35"/>
    <mergeCell ref="M35:Q35"/>
    <mergeCell ref="R35:V35"/>
    <mergeCell ref="W29:AA29"/>
    <mergeCell ref="A30:B30"/>
    <mergeCell ref="C30:G30"/>
    <mergeCell ref="H30:L30"/>
    <mergeCell ref="M30:Q30"/>
    <mergeCell ref="R30:V30"/>
    <mergeCell ref="W30:AA30"/>
    <mergeCell ref="A37:B37"/>
    <mergeCell ref="A38:B38"/>
    <mergeCell ref="A39:B39"/>
    <mergeCell ref="A40:B40"/>
    <mergeCell ref="A41:B41"/>
    <mergeCell ref="A42:B42"/>
    <mergeCell ref="W35:AA35"/>
    <mergeCell ref="A36:B36"/>
    <mergeCell ref="C36:G36"/>
    <mergeCell ref="H36:L36"/>
    <mergeCell ref="M36:Q36"/>
    <mergeCell ref="R36:V36"/>
    <mergeCell ref="W36:AA36"/>
    <mergeCell ref="A49:B49"/>
    <mergeCell ref="A50:B50"/>
    <mergeCell ref="A51:B51"/>
    <mergeCell ref="A52:B52"/>
    <mergeCell ref="C52:G52"/>
    <mergeCell ref="H52:L52"/>
    <mergeCell ref="A43:B43"/>
    <mergeCell ref="A44:B44"/>
    <mergeCell ref="A45:B45"/>
    <mergeCell ref="A46:B46"/>
    <mergeCell ref="A47:B47"/>
    <mergeCell ref="A48:B48"/>
    <mergeCell ref="A54:A57"/>
    <mergeCell ref="A58:B58"/>
    <mergeCell ref="A59:B59"/>
    <mergeCell ref="C61:AC65"/>
    <mergeCell ref="A69:B69"/>
    <mergeCell ref="M52:Q52"/>
    <mergeCell ref="R52:V52"/>
    <mergeCell ref="W52:AA52"/>
    <mergeCell ref="A53:B53"/>
    <mergeCell ref="C53:G53"/>
    <mergeCell ref="H53:L53"/>
    <mergeCell ref="M53:Q53"/>
    <mergeCell ref="R53:V53"/>
    <mergeCell ref="W53:AA53"/>
  </mergeCells>
  <dataValidations count="9">
    <dataValidation type="list" allowBlank="1" showInputMessage="1" showErrorMessage="1" errorTitle="Connect" error="Please enter an X" sqref="C37:AA51" xr:uid="{F8DB3094-F12C-7B45-B96C-BD82DEDDFE38}">
      <formula1>"X,x"</formula1>
    </dataValidation>
    <dataValidation type="list" allowBlank="1" showInputMessage="1" showErrorMessage="1" errorTitle="Connect" error="Please enter an X" sqref="C31:AA34 C54:AA59" xr:uid="{7AE24972-8E9D-3E49-BB9F-101197D82147}">
      <formula1>"X, x"</formula1>
    </dataValidation>
    <dataValidation type="list" allowBlank="1" showInputMessage="1" showErrorMessage="1" sqref="AB20:AC27" xr:uid="{2A094174-F894-0443-B18C-F230484F9603}">
      <formula1>"YES,NO"</formula1>
    </dataValidation>
    <dataValidation type="list" allowBlank="1" showInputMessage="1" showErrorMessage="1" sqref="AC11:AC13 AC15:AC17" xr:uid="{DF30E5A4-8A46-8B43-B5F7-0D63789F60DD}">
      <formula1>"YES, NO"</formula1>
    </dataValidation>
    <dataValidation type="decimal" allowBlank="1" showInputMessage="1" showErrorMessage="1" errorTitle="Behavior" error="Please enter a number" sqref="C12:AA13 C15:AA17" xr:uid="{9E9BADB3-5268-9748-A76A-43687EE838ED}">
      <formula1>0</formula1>
      <formula2>50</formula2>
    </dataValidation>
    <dataValidation allowBlank="1" showInputMessage="1" showErrorMessage="1" errorTitle="Error" error="Please enter Y or N" sqref="C11:AA11" xr:uid="{3575C413-483C-424C-88E3-77B190FD936E}"/>
    <dataValidation type="textLength" allowBlank="1" showInputMessage="1" showErrorMessage="1" sqref="AE65" xr:uid="{5123DF15-A6FE-924C-806E-E997F478A77A}">
      <formula1>1</formula1>
      <formula2>200</formula2>
    </dataValidation>
    <dataValidation type="decimal" allowBlank="1" showInputMessage="1" showErrorMessage="1" errorTitle="GPA" error="Please enter Students GPA" sqref="G8 K8 O8 S8 W8" xr:uid="{9B062B05-3D08-C340-82D2-CA4E35293C09}">
      <formula1>0</formula1>
      <formula2>100</formula2>
    </dataValidation>
    <dataValidation allowBlank="1" showInputMessage="1" showErrorMessage="1" errorTitle="month" error="Please enter Month for Monitoring Sheet" sqref="Y3:AC3" xr:uid="{47EDC655-1A03-114B-8E60-FAB62B7AD88A}"/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90BEC-1895-3041-BBDD-2707AE201795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43344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164" t="s">
        <v>94</v>
      </c>
      <c r="B10" s="301"/>
      <c r="C10" s="117">
        <v>3</v>
      </c>
      <c r="D10" s="118">
        <v>4</v>
      </c>
      <c r="E10" s="118">
        <v>5</v>
      </c>
      <c r="F10" s="118">
        <v>6</v>
      </c>
      <c r="G10" s="119">
        <v>7</v>
      </c>
      <c r="H10" s="120">
        <f>G10+3</f>
        <v>10</v>
      </c>
      <c r="I10" s="121">
        <f>H10+1</f>
        <v>11</v>
      </c>
      <c r="J10" s="121">
        <f>I10+1</f>
        <v>12</v>
      </c>
      <c r="K10" s="121">
        <f>J10+1</f>
        <v>13</v>
      </c>
      <c r="L10" s="122">
        <f>K10+1</f>
        <v>14</v>
      </c>
      <c r="M10" s="123">
        <f>L10+3</f>
        <v>17</v>
      </c>
      <c r="N10" s="118">
        <f>M10+1</f>
        <v>18</v>
      </c>
      <c r="O10" s="118">
        <f>N10+1</f>
        <v>19</v>
      </c>
      <c r="P10" s="118">
        <f>O10+1</f>
        <v>20</v>
      </c>
      <c r="Q10" s="124">
        <f>P10+1</f>
        <v>21</v>
      </c>
      <c r="R10" s="125">
        <f>Q10+3</f>
        <v>24</v>
      </c>
      <c r="S10" s="126">
        <f>R10+1</f>
        <v>25</v>
      </c>
      <c r="T10" s="126">
        <f>S10+1</f>
        <v>26</v>
      </c>
      <c r="U10" s="126">
        <f>T10+1</f>
        <v>27</v>
      </c>
      <c r="V10" s="127">
        <f>U10+1</f>
        <v>28</v>
      </c>
      <c r="W10" s="117"/>
      <c r="X10" s="118"/>
      <c r="Y10" s="118"/>
      <c r="Z10" s="118"/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/>
      <c r="D11" s="58"/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 t="s">
        <v>29</v>
      </c>
      <c r="X11" s="79" t="s">
        <v>29</v>
      </c>
      <c r="Y11" s="79" t="s">
        <v>29</v>
      </c>
      <c r="Z11" s="79" t="s">
        <v>29</v>
      </c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20</v>
      </c>
      <c r="AF11">
        <f>COUNTIF(C11:AA11,"N")</f>
        <v>5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94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95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63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C18:G18"/>
    <mergeCell ref="H18:L18"/>
    <mergeCell ref="M18:Q18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4:AA14"/>
    <mergeCell ref="A19:B19"/>
    <mergeCell ref="C19:D19"/>
    <mergeCell ref="E19:G19"/>
    <mergeCell ref="H19:I19"/>
    <mergeCell ref="J19:L19"/>
    <mergeCell ref="M19:N19"/>
    <mergeCell ref="A18:B18"/>
    <mergeCell ref="T20:V20"/>
    <mergeCell ref="O19:Q19"/>
    <mergeCell ref="R19:S19"/>
    <mergeCell ref="T19:V19"/>
    <mergeCell ref="W19:X19"/>
    <mergeCell ref="Y19:AA19"/>
    <mergeCell ref="W20:X20"/>
    <mergeCell ref="Y20:AA20"/>
    <mergeCell ref="R21:S21"/>
    <mergeCell ref="T21:V21"/>
    <mergeCell ref="W21:X21"/>
    <mergeCell ref="Y21:AA21"/>
    <mergeCell ref="C22:D22"/>
    <mergeCell ref="E22:G22"/>
    <mergeCell ref="H22:I22"/>
    <mergeCell ref="J22:L22"/>
    <mergeCell ref="M22:N22"/>
    <mergeCell ref="O22:Q22"/>
    <mergeCell ref="R22:S22"/>
    <mergeCell ref="T22:V22"/>
    <mergeCell ref="C21:D21"/>
    <mergeCell ref="E21:G21"/>
    <mergeCell ref="H21:I21"/>
    <mergeCell ref="J21:L21"/>
    <mergeCell ref="M21:N21"/>
    <mergeCell ref="O21:Q21"/>
    <mergeCell ref="W22:X22"/>
    <mergeCell ref="Y22:AA22"/>
    <mergeCell ref="R25:S25"/>
    <mergeCell ref="T25:V25"/>
    <mergeCell ref="W25:X25"/>
    <mergeCell ref="Y23:AA23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Y24:AA24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R27:S27"/>
    <mergeCell ref="T27:V27"/>
    <mergeCell ref="A30:B30"/>
    <mergeCell ref="C30:G30"/>
    <mergeCell ref="H30:L30"/>
    <mergeCell ref="M30:Q30"/>
    <mergeCell ref="R30:V30"/>
    <mergeCell ref="Y25:AA25"/>
    <mergeCell ref="C26:D26"/>
    <mergeCell ref="E26:G26"/>
    <mergeCell ref="H26:I26"/>
    <mergeCell ref="J26:L26"/>
    <mergeCell ref="M26:N26"/>
    <mergeCell ref="O26:Q26"/>
    <mergeCell ref="R26:S26"/>
    <mergeCell ref="T26:V26"/>
    <mergeCell ref="W26:X26"/>
    <mergeCell ref="Y26:AA26"/>
    <mergeCell ref="C25:D25"/>
    <mergeCell ref="E25:G25"/>
    <mergeCell ref="H25:I25"/>
    <mergeCell ref="J25:L25"/>
    <mergeCell ref="M25:N25"/>
    <mergeCell ref="O25:Q25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C27:D27"/>
    <mergeCell ref="E27:G27"/>
    <mergeCell ref="H27:I27"/>
    <mergeCell ref="J27:L27"/>
    <mergeCell ref="M27:N27"/>
    <mergeCell ref="O27:Q27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allowBlank="1" showInputMessage="1" showErrorMessage="1" errorTitle="month" error="Please enter Month for Monitoring Sheet" sqref="Y3:AC3" xr:uid="{253B5E80-E0FC-2944-A783-C43972D19658}"/>
    <dataValidation type="decimal" allowBlank="1" showInputMessage="1" showErrorMessage="1" errorTitle="GPA" error="Please enter Students GPA" sqref="G8 K8 O8 S8 W8" xr:uid="{C76B91F7-E424-E64C-8CFE-47D920AD06E3}">
      <formula1>0</formula1>
      <formula2>100</formula2>
    </dataValidation>
    <dataValidation type="textLength" allowBlank="1" showInputMessage="1" showErrorMessage="1" sqref="AE65" xr:uid="{34399ED4-21A7-FC4F-B1B9-996B3A245A0F}">
      <formula1>1</formula1>
      <formula2>200</formula2>
    </dataValidation>
    <dataValidation allowBlank="1" showInputMessage="1" showErrorMessage="1" errorTitle="Error" error="Please enter Y or N" sqref="C11:AA11" xr:uid="{2D67E954-F009-9140-BD7C-2CA3E5BC4FA7}"/>
    <dataValidation type="decimal" allowBlank="1" showInputMessage="1" showErrorMessage="1" errorTitle="Behavior" error="Please enter a number" sqref="C12:AA13 C15:AA17" xr:uid="{0B5910A9-F9BE-8E4B-94DA-8B9C74BC76F9}">
      <formula1>0</formula1>
      <formula2>50</formula2>
    </dataValidation>
    <dataValidation type="list" allowBlank="1" showInputMessage="1" showErrorMessage="1" sqref="AC11:AC13 AC15:AC17" xr:uid="{87A723B6-7287-4845-A905-22F15D0CBE6B}">
      <formula1>"YES, NO"</formula1>
    </dataValidation>
    <dataValidation type="list" allowBlank="1" showInputMessage="1" showErrorMessage="1" sqref="AB20:AC27" xr:uid="{2F45F5BD-3DAA-E34A-A6A3-44530BFE49CF}">
      <formula1>"YES,NO"</formula1>
    </dataValidation>
    <dataValidation type="list" allowBlank="1" showInputMessage="1" showErrorMessage="1" errorTitle="Connect" error="Please enter an X" sqref="C31:AA34 C54:AA59" xr:uid="{D24294C7-3E9F-594D-80E6-B813E62144DB}">
      <formula1>"X, x"</formula1>
    </dataValidation>
    <dataValidation type="list" allowBlank="1" showInputMessage="1" showErrorMessage="1" errorTitle="Connect" error="Please enter an X" sqref="C37:AA51" xr:uid="{9FA7EF7B-28E1-BA4F-BCCA-8E5E4D30135E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C096-55F3-C94E-A200-9C04E32983FE}">
  <sheetPr>
    <pageSetUpPr fitToPage="1"/>
  </sheetPr>
  <dimension ref="A1:AF86"/>
  <sheetViews>
    <sheetView zoomScale="150" zoomScaleNormal="150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43374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164" t="s">
        <v>96</v>
      </c>
      <c r="B10" s="301"/>
      <c r="C10" s="117">
        <v>1</v>
      </c>
      <c r="D10" s="118">
        <v>2</v>
      </c>
      <c r="E10" s="118">
        <v>3</v>
      </c>
      <c r="F10" s="118">
        <v>4</v>
      </c>
      <c r="G10" s="119">
        <v>5</v>
      </c>
      <c r="H10" s="120">
        <f>G10+3</f>
        <v>8</v>
      </c>
      <c r="I10" s="121">
        <f>H10+1</f>
        <v>9</v>
      </c>
      <c r="J10" s="121">
        <f>I10+1</f>
        <v>10</v>
      </c>
      <c r="K10" s="121">
        <f>J10+1</f>
        <v>11</v>
      </c>
      <c r="L10" s="122">
        <f>K10+1</f>
        <v>12</v>
      </c>
      <c r="M10" s="123">
        <f>L10+3</f>
        <v>15</v>
      </c>
      <c r="N10" s="118">
        <f>M10+1</f>
        <v>16</v>
      </c>
      <c r="O10" s="118">
        <f>N10+1</f>
        <v>17</v>
      </c>
      <c r="P10" s="118">
        <f>O10+1</f>
        <v>18</v>
      </c>
      <c r="Q10" s="124">
        <f>P10+1</f>
        <v>19</v>
      </c>
      <c r="R10" s="125">
        <f>Q10+3</f>
        <v>22</v>
      </c>
      <c r="S10" s="126">
        <f>R10+1</f>
        <v>23</v>
      </c>
      <c r="T10" s="126">
        <f>S10+1</f>
        <v>24</v>
      </c>
      <c r="U10" s="126">
        <f>T10+1</f>
        <v>25</v>
      </c>
      <c r="V10" s="127">
        <f>U10+1</f>
        <v>26</v>
      </c>
      <c r="W10" s="117">
        <f>V10+3</f>
        <v>29</v>
      </c>
      <c r="X10" s="118">
        <f>W10+1</f>
        <v>30</v>
      </c>
      <c r="Y10" s="118">
        <f>X10+1</f>
        <v>31</v>
      </c>
      <c r="Z10" s="118"/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/>
      <c r="D11" s="58"/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 t="s">
        <v>29</v>
      </c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23</v>
      </c>
      <c r="AF11">
        <f>COUNTIF(C11:AA11,"N")</f>
        <v>2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16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337"/>
      <c r="AC27" s="338"/>
    </row>
    <row r="28" spans="1:32" ht="20" customHeight="1" thickBot="1" x14ac:dyDescent="0.35">
      <c r="A28" s="203" t="s">
        <v>16</v>
      </c>
      <c r="B28" s="336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96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97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32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41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96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C18:G18"/>
    <mergeCell ref="H18:L18"/>
    <mergeCell ref="M18:Q18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4:AA14"/>
    <mergeCell ref="A19:B19"/>
    <mergeCell ref="C19:D19"/>
    <mergeCell ref="E19:G19"/>
    <mergeCell ref="H19:I19"/>
    <mergeCell ref="J19:L19"/>
    <mergeCell ref="M19:N19"/>
    <mergeCell ref="A18:B18"/>
    <mergeCell ref="T20:V20"/>
    <mergeCell ref="O19:Q19"/>
    <mergeCell ref="R19:S19"/>
    <mergeCell ref="T19:V19"/>
    <mergeCell ref="W19:X19"/>
    <mergeCell ref="Y19:AA19"/>
    <mergeCell ref="W20:X20"/>
    <mergeCell ref="Y20:AA20"/>
    <mergeCell ref="R21:S21"/>
    <mergeCell ref="T21:V21"/>
    <mergeCell ref="W21:X21"/>
    <mergeCell ref="Y21:AA21"/>
    <mergeCell ref="C22:D22"/>
    <mergeCell ref="E22:G22"/>
    <mergeCell ref="H22:I22"/>
    <mergeCell ref="J22:L22"/>
    <mergeCell ref="M22:N22"/>
    <mergeCell ref="O22:Q22"/>
    <mergeCell ref="R22:S22"/>
    <mergeCell ref="T22:V22"/>
    <mergeCell ref="C21:D21"/>
    <mergeCell ref="E21:G21"/>
    <mergeCell ref="H21:I21"/>
    <mergeCell ref="J21:L21"/>
    <mergeCell ref="M21:N21"/>
    <mergeCell ref="O21:Q21"/>
    <mergeCell ref="W22:X22"/>
    <mergeCell ref="Y22:AA22"/>
    <mergeCell ref="R25:S25"/>
    <mergeCell ref="T25:V25"/>
    <mergeCell ref="W25:X25"/>
    <mergeCell ref="Y23:AA23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Y24:AA24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R27:S27"/>
    <mergeCell ref="T27:V27"/>
    <mergeCell ref="A30:B30"/>
    <mergeCell ref="C30:G30"/>
    <mergeCell ref="H30:L30"/>
    <mergeCell ref="M30:Q30"/>
    <mergeCell ref="R30:V30"/>
    <mergeCell ref="Y25:AA25"/>
    <mergeCell ref="C26:D26"/>
    <mergeCell ref="E26:G26"/>
    <mergeCell ref="H26:I26"/>
    <mergeCell ref="J26:L26"/>
    <mergeCell ref="M26:N26"/>
    <mergeCell ref="O26:Q26"/>
    <mergeCell ref="R26:S26"/>
    <mergeCell ref="T26:V26"/>
    <mergeCell ref="W26:X26"/>
    <mergeCell ref="Y26:AA26"/>
    <mergeCell ref="C25:D25"/>
    <mergeCell ref="E25:G25"/>
    <mergeCell ref="H25:I25"/>
    <mergeCell ref="J25:L25"/>
    <mergeCell ref="M25:N25"/>
    <mergeCell ref="O25:Q25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C27:D27"/>
    <mergeCell ref="E27:G27"/>
    <mergeCell ref="H27:I27"/>
    <mergeCell ref="J27:L27"/>
    <mergeCell ref="M27:N27"/>
    <mergeCell ref="O27:Q27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type="decimal" allowBlank="1" showInputMessage="1" showErrorMessage="1" errorTitle="Behavior" error="Please enter a number" sqref="C12:AA13 C15:AA17" xr:uid="{C98E99E0-9884-6240-B53B-0591558B3869}">
      <formula1>0</formula1>
      <formula2>50</formula2>
    </dataValidation>
    <dataValidation allowBlank="1" showInputMessage="1" showErrorMessage="1" errorTitle="Error" error="Please enter Y or N" sqref="C11:AA11" xr:uid="{841DE810-EEB8-954B-84A7-A30C83EA6E7F}"/>
    <dataValidation type="textLength" allowBlank="1" showInputMessage="1" showErrorMessage="1" sqref="AE65" xr:uid="{1514F5B8-3C64-1543-8BA7-3E7A62F92276}">
      <formula1>1</formula1>
      <formula2>200</formula2>
    </dataValidation>
    <dataValidation type="decimal" allowBlank="1" showInputMessage="1" showErrorMessage="1" errorTitle="GPA" error="Please enter Students GPA" sqref="G8 K8 O8 S8 W8" xr:uid="{90DFC384-CC52-8F42-826E-3C95E2BC2E89}">
      <formula1>0</formula1>
      <formula2>100</formula2>
    </dataValidation>
    <dataValidation allowBlank="1" showInputMessage="1" showErrorMessage="1" errorTitle="month" error="Please enter Month for Monitoring Sheet" sqref="Y3:AC3" xr:uid="{22C85D39-1561-6845-975B-0D746D5BD9F3}"/>
    <dataValidation type="list" allowBlank="1" showInputMessage="1" showErrorMessage="1" sqref="AC11:AC13 AC15:AC17" xr:uid="{A0E56932-1505-1245-98A8-B1948C09CF33}">
      <formula1>"YES, NO"</formula1>
    </dataValidation>
    <dataValidation type="list" allowBlank="1" showInputMessage="1" showErrorMessage="1" sqref="AB20:AC27" xr:uid="{6E12896A-BD31-E942-8670-C7F9A9A0FB0F}">
      <formula1>"YES,NO"</formula1>
    </dataValidation>
    <dataValidation type="list" allowBlank="1" showInputMessage="1" showErrorMessage="1" errorTitle="Connect" error="Please enter an X" sqref="C31:AA34 C54:AA59" xr:uid="{03ADFD4B-FD4B-C042-9999-46962BF68E21}">
      <formula1>"X, x"</formula1>
    </dataValidation>
    <dataValidation type="list" allowBlank="1" showInputMessage="1" showErrorMessage="1" errorTitle="Connect" error="Please enter an X" sqref="C37:AA51" xr:uid="{ABFAD264-0054-8845-BAD4-448B0ADBE8FE}">
      <formula1>"X,x"</formula1>
    </dataValidation>
  </dataValidations>
  <printOptions horizontalCentered="1" verticalCentered="1"/>
  <pageMargins left="0.25" right="0.25" top="0.25" bottom="0.25" header="0.3" footer="0.75"/>
  <pageSetup scale="95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3248-2684-A54A-9156-C1A4015C016C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43405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164" t="s">
        <v>98</v>
      </c>
      <c r="B10" s="301"/>
      <c r="C10" s="117"/>
      <c r="D10" s="118"/>
      <c r="E10" s="118"/>
      <c r="F10" s="118">
        <v>1</v>
      </c>
      <c r="G10" s="119">
        <v>2</v>
      </c>
      <c r="H10" s="120">
        <f>G10+3</f>
        <v>5</v>
      </c>
      <c r="I10" s="121">
        <f>H10+1</f>
        <v>6</v>
      </c>
      <c r="J10" s="121">
        <f>I10+1</f>
        <v>7</v>
      </c>
      <c r="K10" s="121">
        <f>J10+1</f>
        <v>8</v>
      </c>
      <c r="L10" s="122">
        <f>K10+1</f>
        <v>9</v>
      </c>
      <c r="M10" s="123">
        <f>L10+3</f>
        <v>12</v>
      </c>
      <c r="N10" s="118">
        <f>M10+1</f>
        <v>13</v>
      </c>
      <c r="O10" s="118">
        <f>N10+1</f>
        <v>14</v>
      </c>
      <c r="P10" s="118">
        <f>O10+1</f>
        <v>15</v>
      </c>
      <c r="Q10" s="124">
        <f>P10+1</f>
        <v>16</v>
      </c>
      <c r="R10" s="125">
        <f>Q10+3</f>
        <v>19</v>
      </c>
      <c r="S10" s="126">
        <f>R10+1</f>
        <v>20</v>
      </c>
      <c r="T10" s="126">
        <f>S10+1</f>
        <v>21</v>
      </c>
      <c r="U10" s="126">
        <f>T10+1</f>
        <v>22</v>
      </c>
      <c r="V10" s="127">
        <f>U10+1</f>
        <v>23</v>
      </c>
      <c r="W10" s="117">
        <f>V10+3</f>
        <v>26</v>
      </c>
      <c r="X10" s="118">
        <f>W10+1</f>
        <v>27</v>
      </c>
      <c r="Y10" s="118">
        <f>X10+1</f>
        <v>28</v>
      </c>
      <c r="Z10" s="118">
        <v>29</v>
      </c>
      <c r="AA10" s="119">
        <v>30</v>
      </c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 t="s">
        <v>29</v>
      </c>
      <c r="D11" s="58" t="s">
        <v>29</v>
      </c>
      <c r="E11" s="339" t="s">
        <v>29</v>
      </c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/>
      <c r="AA11" s="56"/>
      <c r="AB11" s="87">
        <f>COUNTIF(C11:AA11,"A")</f>
        <v>0</v>
      </c>
      <c r="AC11" s="255"/>
      <c r="AD11" s="12">
        <f>AD12</f>
        <v>0</v>
      </c>
      <c r="AE11">
        <f>25-AF11</f>
        <v>22</v>
      </c>
      <c r="AF11">
        <f>COUNTIF(C11:AA11,"N")</f>
        <v>3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98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99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98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C18:G18"/>
    <mergeCell ref="H18:L18"/>
    <mergeCell ref="M18:Q18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4:AA14"/>
    <mergeCell ref="A19:B19"/>
    <mergeCell ref="C19:D19"/>
    <mergeCell ref="E19:G19"/>
    <mergeCell ref="H19:I19"/>
    <mergeCell ref="J19:L19"/>
    <mergeCell ref="M19:N19"/>
    <mergeCell ref="A18:B18"/>
    <mergeCell ref="T20:V20"/>
    <mergeCell ref="O19:Q19"/>
    <mergeCell ref="R19:S19"/>
    <mergeCell ref="T19:V19"/>
    <mergeCell ref="W19:X19"/>
    <mergeCell ref="Y19:AA19"/>
    <mergeCell ref="W20:X20"/>
    <mergeCell ref="Y20:AA20"/>
    <mergeCell ref="R21:S21"/>
    <mergeCell ref="T21:V21"/>
    <mergeCell ref="W21:X21"/>
    <mergeCell ref="Y21:AA21"/>
    <mergeCell ref="C22:D22"/>
    <mergeCell ref="E22:G22"/>
    <mergeCell ref="H22:I22"/>
    <mergeCell ref="J22:L22"/>
    <mergeCell ref="M22:N22"/>
    <mergeCell ref="O22:Q22"/>
    <mergeCell ref="R22:S22"/>
    <mergeCell ref="T22:V22"/>
    <mergeCell ref="C21:D21"/>
    <mergeCell ref="E21:G21"/>
    <mergeCell ref="H21:I21"/>
    <mergeCell ref="J21:L21"/>
    <mergeCell ref="M21:N21"/>
    <mergeCell ref="O21:Q21"/>
    <mergeCell ref="W22:X22"/>
    <mergeCell ref="Y22:AA22"/>
    <mergeCell ref="R25:S25"/>
    <mergeCell ref="T25:V25"/>
    <mergeCell ref="W25:X25"/>
    <mergeCell ref="Y23:AA23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Y24:AA24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R27:S27"/>
    <mergeCell ref="T27:V27"/>
    <mergeCell ref="A30:B30"/>
    <mergeCell ref="C30:G30"/>
    <mergeCell ref="H30:L30"/>
    <mergeCell ref="M30:Q30"/>
    <mergeCell ref="R30:V30"/>
    <mergeCell ref="Y25:AA25"/>
    <mergeCell ref="C26:D26"/>
    <mergeCell ref="E26:G26"/>
    <mergeCell ref="H26:I26"/>
    <mergeCell ref="J26:L26"/>
    <mergeCell ref="M26:N26"/>
    <mergeCell ref="O26:Q26"/>
    <mergeCell ref="R26:S26"/>
    <mergeCell ref="T26:V26"/>
    <mergeCell ref="W26:X26"/>
    <mergeCell ref="Y26:AA26"/>
    <mergeCell ref="C25:D25"/>
    <mergeCell ref="E25:G25"/>
    <mergeCell ref="H25:I25"/>
    <mergeCell ref="J25:L25"/>
    <mergeCell ref="M25:N25"/>
    <mergeCell ref="O25:Q25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C27:D27"/>
    <mergeCell ref="E27:G27"/>
    <mergeCell ref="H27:I27"/>
    <mergeCell ref="J27:L27"/>
    <mergeCell ref="M27:N27"/>
    <mergeCell ref="O27:Q27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allowBlank="1" showInputMessage="1" showErrorMessage="1" errorTitle="month" error="Please enter Month for Monitoring Sheet" sqref="Y3:AC3" xr:uid="{633C9DBB-4F0B-3E4B-8053-0EC194E5B239}"/>
    <dataValidation type="decimal" allowBlank="1" showInputMessage="1" showErrorMessage="1" errorTitle="GPA" error="Please enter Students GPA" sqref="G8 K8 O8 S8 W8" xr:uid="{96636993-13C7-9744-9580-53E365361895}">
      <formula1>0</formula1>
      <formula2>100</formula2>
    </dataValidation>
    <dataValidation type="textLength" allowBlank="1" showInputMessage="1" showErrorMessage="1" sqref="AE65" xr:uid="{1E3879D8-23B4-6B42-BB9E-89F3A463856F}">
      <formula1>1</formula1>
      <formula2>200</formula2>
    </dataValidation>
    <dataValidation allowBlank="1" showInputMessage="1" showErrorMessage="1" errorTitle="Error" error="Please enter Y or N" sqref="C11:AA11" xr:uid="{3497A060-42C9-F544-847E-63B33826CBCD}"/>
    <dataValidation type="decimal" allowBlank="1" showInputMessage="1" showErrorMessage="1" errorTitle="Behavior" error="Please enter a number" sqref="C12:AA13 C15:AA17" xr:uid="{DCE053E8-8AAE-A24C-8AB3-0DE7ECC52BB9}">
      <formula1>0</formula1>
      <formula2>50</formula2>
    </dataValidation>
    <dataValidation type="list" allowBlank="1" showInputMessage="1" showErrorMessage="1" sqref="AC11:AC13 AC15:AC17" xr:uid="{C2C040AB-71D1-F845-BF34-634B560BC73D}">
      <formula1>"YES, NO"</formula1>
    </dataValidation>
    <dataValidation type="list" allowBlank="1" showInputMessage="1" showErrorMessage="1" sqref="AB20:AC27" xr:uid="{DE4655E1-6ACD-0440-BE19-B392890AE0ED}">
      <formula1>"YES,NO"</formula1>
    </dataValidation>
    <dataValidation type="list" allowBlank="1" showInputMessage="1" showErrorMessage="1" errorTitle="Connect" error="Please enter an X" sqref="C31:AA34 C54:AA59" xr:uid="{62C22652-B8F8-6B4A-8AB2-3EB71CD7D3C4}">
      <formula1>"X, x"</formula1>
    </dataValidation>
    <dataValidation type="list" allowBlank="1" showInputMessage="1" showErrorMessage="1" errorTitle="Connect" error="Please enter an X" sqref="C37:AA51" xr:uid="{4B1A2B39-11EB-214E-8B40-CC562B377A73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7725-A9A0-194F-93F5-D99D3251C4DF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43435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115</v>
      </c>
      <c r="B10" s="301"/>
      <c r="C10" s="117">
        <v>3</v>
      </c>
      <c r="D10" s="118">
        <v>4</v>
      </c>
      <c r="E10" s="118">
        <v>5</v>
      </c>
      <c r="F10" s="118">
        <v>6</v>
      </c>
      <c r="G10" s="119">
        <v>7</v>
      </c>
      <c r="H10" s="120">
        <f>G10+3</f>
        <v>10</v>
      </c>
      <c r="I10" s="121">
        <f>H10+1</f>
        <v>11</v>
      </c>
      <c r="J10" s="121">
        <f>I10+1</f>
        <v>12</v>
      </c>
      <c r="K10" s="121">
        <f>J10+1</f>
        <v>13</v>
      </c>
      <c r="L10" s="122">
        <f>K10+1</f>
        <v>14</v>
      </c>
      <c r="M10" s="123">
        <f>L10+3</f>
        <v>17</v>
      </c>
      <c r="N10" s="118">
        <f>M10+1</f>
        <v>18</v>
      </c>
      <c r="O10" s="118">
        <f>N10+1</f>
        <v>19</v>
      </c>
      <c r="P10" s="118">
        <f>O10+1</f>
        <v>20</v>
      </c>
      <c r="Q10" s="124">
        <f>P10+1</f>
        <v>21</v>
      </c>
      <c r="R10" s="125">
        <f>Q10+3</f>
        <v>24</v>
      </c>
      <c r="S10" s="126">
        <f>R10+1</f>
        <v>25</v>
      </c>
      <c r="T10" s="126">
        <f>S10+1</f>
        <v>26</v>
      </c>
      <c r="U10" s="126">
        <f>T10+1</f>
        <v>27</v>
      </c>
      <c r="V10" s="127">
        <f>U10+1</f>
        <v>28</v>
      </c>
      <c r="W10" s="117">
        <f>V10+3</f>
        <v>31</v>
      </c>
      <c r="X10" s="118"/>
      <c r="Y10" s="118"/>
      <c r="Z10" s="118"/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/>
      <c r="D11" s="58"/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 t="s">
        <v>29</v>
      </c>
      <c r="Y11" s="79" t="s">
        <v>29</v>
      </c>
      <c r="Z11" s="79" t="s">
        <v>29</v>
      </c>
      <c r="AA11" s="56" t="s">
        <v>29</v>
      </c>
      <c r="AB11" s="87">
        <f>COUNTIF(C11:AA11,"A")</f>
        <v>0</v>
      </c>
      <c r="AC11" s="255"/>
      <c r="AD11" s="12">
        <f>AD12</f>
        <v>0</v>
      </c>
      <c r="AE11">
        <f>25-AF11</f>
        <v>21</v>
      </c>
      <c r="AF11">
        <f>COUNTIF(C11:AA11,"N")</f>
        <v>4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100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101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115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type="decimal" allowBlank="1" showInputMessage="1" showErrorMessage="1" errorTitle="Behavior" error="Please enter a number" sqref="C12:AA13 C15:AA17" xr:uid="{FAE291D0-16BF-8C44-992E-C8FCB1839BB7}">
      <formula1>0</formula1>
      <formula2>50</formula2>
    </dataValidation>
    <dataValidation allowBlank="1" showInputMessage="1" showErrorMessage="1" errorTitle="Error" error="Please enter Y or N" sqref="C11:AA11" xr:uid="{E906EA2C-607E-AB41-AB18-3FE062FE41BF}"/>
    <dataValidation type="textLength" allowBlank="1" showInputMessage="1" showErrorMessage="1" sqref="AE65" xr:uid="{9C3265BE-2481-7F48-9E54-D91FBC81276F}">
      <formula1>1</formula1>
      <formula2>200</formula2>
    </dataValidation>
    <dataValidation type="decimal" allowBlank="1" showInputMessage="1" showErrorMessage="1" errorTitle="GPA" error="Please enter Students GPA" sqref="G8 K8 O8 S8 W8" xr:uid="{5BEC4A3E-0EF0-3B45-895B-3C62DFE7D919}">
      <formula1>0</formula1>
      <formula2>100</formula2>
    </dataValidation>
    <dataValidation allowBlank="1" showInputMessage="1" showErrorMessage="1" errorTitle="month" error="Please enter Month for Monitoring Sheet" sqref="Y3:AC3" xr:uid="{8961B9A9-82AE-E343-9247-19320060D8C6}"/>
    <dataValidation type="list" allowBlank="1" showInputMessage="1" showErrorMessage="1" sqref="AC11:AC13 AC15:AC17" xr:uid="{DD3AEDAE-A273-B346-B3C3-C09C3C8FBFD8}">
      <formula1>"YES, NO"</formula1>
    </dataValidation>
    <dataValidation type="list" allowBlank="1" showInputMessage="1" showErrorMessage="1" sqref="AB20:AC27" xr:uid="{24BB6A89-6A5B-6941-B56B-61A9764F11CA}">
      <formula1>"YES,NO"</formula1>
    </dataValidation>
    <dataValidation type="list" allowBlank="1" showInputMessage="1" showErrorMessage="1" errorTitle="Connect" error="Please enter an X" sqref="C31:AA34 C54:AA59" xr:uid="{0C99B007-D138-F649-B56D-F37F5C64F162}">
      <formula1>"X, x"</formula1>
    </dataValidation>
    <dataValidation type="list" allowBlank="1" showInputMessage="1" showErrorMessage="1" errorTitle="Connect" error="Please enter an X" sqref="C37:AA51" xr:uid="{F6498F2F-0670-844F-8282-E367835070BE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5A51-57C9-2340-B9AB-162B9FB1864F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43466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116</v>
      </c>
      <c r="B10" s="301"/>
      <c r="C10" s="117"/>
      <c r="D10" s="118">
        <v>1</v>
      </c>
      <c r="E10" s="118">
        <v>2</v>
      </c>
      <c r="F10" s="118">
        <v>3</v>
      </c>
      <c r="G10" s="119">
        <v>4</v>
      </c>
      <c r="H10" s="120">
        <f>G10+3</f>
        <v>7</v>
      </c>
      <c r="I10" s="121">
        <f>H10+1</f>
        <v>8</v>
      </c>
      <c r="J10" s="121">
        <f>I10+1</f>
        <v>9</v>
      </c>
      <c r="K10" s="121">
        <f>J10+1</f>
        <v>10</v>
      </c>
      <c r="L10" s="122">
        <f>K10+1</f>
        <v>11</v>
      </c>
      <c r="M10" s="123">
        <f>L10+3</f>
        <v>14</v>
      </c>
      <c r="N10" s="118">
        <f>M10+1</f>
        <v>15</v>
      </c>
      <c r="O10" s="118">
        <f>N10+1</f>
        <v>16</v>
      </c>
      <c r="P10" s="118">
        <f>O10+1</f>
        <v>17</v>
      </c>
      <c r="Q10" s="124">
        <f>P10+1</f>
        <v>18</v>
      </c>
      <c r="R10" s="125">
        <f>Q10+3</f>
        <v>21</v>
      </c>
      <c r="S10" s="126">
        <f>R10+1</f>
        <v>22</v>
      </c>
      <c r="T10" s="126">
        <f>S10+1</f>
        <v>23</v>
      </c>
      <c r="U10" s="126">
        <f>T10+1</f>
        <v>24</v>
      </c>
      <c r="V10" s="127">
        <f>U10+1</f>
        <v>25</v>
      </c>
      <c r="W10" s="117">
        <f>V10+3</f>
        <v>28</v>
      </c>
      <c r="X10" s="118">
        <f>W10+1</f>
        <v>29</v>
      </c>
      <c r="Y10" s="118">
        <f>X10+1</f>
        <v>30</v>
      </c>
      <c r="Z10" s="118">
        <v>31</v>
      </c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 t="s">
        <v>29</v>
      </c>
      <c r="D11" s="58"/>
      <c r="E11" s="79"/>
      <c r="F11" s="79"/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/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23</v>
      </c>
      <c r="AF11">
        <f>COUNTIF(C11:AA11,"N")</f>
        <v>2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102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103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116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W35:AA35"/>
    <mergeCell ref="C36:G36"/>
    <mergeCell ref="H36:L36"/>
    <mergeCell ref="M36:Q36"/>
    <mergeCell ref="R36:V36"/>
    <mergeCell ref="W36:AA36"/>
    <mergeCell ref="A31:A34"/>
    <mergeCell ref="C35:G35"/>
    <mergeCell ref="H35:L35"/>
    <mergeCell ref="M35:Q35"/>
    <mergeCell ref="R35:V35"/>
    <mergeCell ref="A35:B35"/>
    <mergeCell ref="A37:B37"/>
    <mergeCell ref="A36:B36"/>
    <mergeCell ref="A39:B39"/>
    <mergeCell ref="A38:B38"/>
    <mergeCell ref="A40:B40"/>
    <mergeCell ref="A42:B42"/>
    <mergeCell ref="A43:B43"/>
    <mergeCell ref="A44:B44"/>
    <mergeCell ref="A41:B41"/>
    <mergeCell ref="A52:B52"/>
    <mergeCell ref="C52:G52"/>
    <mergeCell ref="H52:L52"/>
    <mergeCell ref="M52:Q52"/>
    <mergeCell ref="R52:V52"/>
    <mergeCell ref="W52:AA52"/>
    <mergeCell ref="A47:B47"/>
    <mergeCell ref="A45:B45"/>
    <mergeCell ref="A46:B46"/>
    <mergeCell ref="A49:B49"/>
    <mergeCell ref="A48:B48"/>
    <mergeCell ref="A51:B51"/>
    <mergeCell ref="A50:B50"/>
    <mergeCell ref="A54:A57"/>
    <mergeCell ref="A58:B58"/>
    <mergeCell ref="C61:AC65"/>
    <mergeCell ref="A69:B69"/>
    <mergeCell ref="A59:B59"/>
    <mergeCell ref="H53:L53"/>
    <mergeCell ref="M53:Q53"/>
    <mergeCell ref="R53:V53"/>
    <mergeCell ref="W53:AA53"/>
    <mergeCell ref="A53:B53"/>
    <mergeCell ref="C53:G53"/>
  </mergeCells>
  <dataValidations count="9">
    <dataValidation allowBlank="1" showInputMessage="1" showErrorMessage="1" errorTitle="month" error="Please enter Month for Monitoring Sheet" sqref="Y3:AC3" xr:uid="{242D87C3-2BE3-C349-ADA9-416D577D1D1B}"/>
    <dataValidation type="decimal" allowBlank="1" showInputMessage="1" showErrorMessage="1" errorTitle="GPA" error="Please enter Students GPA" sqref="G8 K8 O8 S8 W8" xr:uid="{77E069D5-876A-0D4A-96A1-F0BA8901A65C}">
      <formula1>0</formula1>
      <formula2>100</formula2>
    </dataValidation>
    <dataValidation type="textLength" allowBlank="1" showInputMessage="1" showErrorMessage="1" sqref="AE65" xr:uid="{60FD643C-C977-3E43-BD8D-4135024BF87C}">
      <formula1>1</formula1>
      <formula2>200</formula2>
    </dataValidation>
    <dataValidation allowBlank="1" showInputMessage="1" showErrorMessage="1" errorTitle="Error" error="Please enter Y or N" sqref="C11:AA11" xr:uid="{139F55A1-410F-E549-986D-8E5A46D582DE}"/>
    <dataValidation type="decimal" allowBlank="1" showInputMessage="1" showErrorMessage="1" errorTitle="Behavior" error="Please enter a number" sqref="C15:AA17 C12:AA13" xr:uid="{E5DBE14C-82F6-554C-B8EC-272FD769E10B}">
      <formula1>0</formula1>
      <formula2>50</formula2>
    </dataValidation>
    <dataValidation type="list" allowBlank="1" showInputMessage="1" showErrorMessage="1" sqref="AC11:AC13 AC15:AC17" xr:uid="{718931D3-B8B9-D94A-81F4-6CF4DEC3CDB3}">
      <formula1>"YES, NO"</formula1>
    </dataValidation>
    <dataValidation type="list" allowBlank="1" showInputMessage="1" showErrorMessage="1" sqref="AB20:AC27" xr:uid="{A18A75C0-4247-1343-A9FB-EF89BF523694}">
      <formula1>"YES,NO"</formula1>
    </dataValidation>
    <dataValidation type="list" allowBlank="1" showInputMessage="1" showErrorMessage="1" errorTitle="Connect" error="Please enter an X" sqref="C31:AA34 C54:AA59" xr:uid="{8720D93F-7A7A-374F-A4D7-1152CA36DF0A}">
      <formula1>"X, x"</formula1>
    </dataValidation>
    <dataValidation type="list" allowBlank="1" showInputMessage="1" showErrorMessage="1" errorTitle="Connect" error="Please enter an X" sqref="C37:AA51" xr:uid="{BC180DF8-5EA1-1940-B1F6-1972B4979E8D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341D-5B53-9D4D-86C6-C2D80BFE6FCF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43497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117</v>
      </c>
      <c r="B10" s="301"/>
      <c r="C10" s="117"/>
      <c r="D10" s="118"/>
      <c r="E10" s="118"/>
      <c r="F10" s="118"/>
      <c r="G10" s="119">
        <v>1</v>
      </c>
      <c r="H10" s="120">
        <f>G10+3</f>
        <v>4</v>
      </c>
      <c r="I10" s="121">
        <f>H10+1</f>
        <v>5</v>
      </c>
      <c r="J10" s="121">
        <f>I10+1</f>
        <v>6</v>
      </c>
      <c r="K10" s="121">
        <f>J10+1</f>
        <v>7</v>
      </c>
      <c r="L10" s="122">
        <f>K10+1</f>
        <v>8</v>
      </c>
      <c r="M10" s="123">
        <f>L10+3</f>
        <v>11</v>
      </c>
      <c r="N10" s="118">
        <f>M10+1</f>
        <v>12</v>
      </c>
      <c r="O10" s="118">
        <f>N10+1</f>
        <v>13</v>
      </c>
      <c r="P10" s="118">
        <f>O10+1</f>
        <v>14</v>
      </c>
      <c r="Q10" s="124">
        <f>P10+1</f>
        <v>15</v>
      </c>
      <c r="R10" s="125">
        <f>Q10+3</f>
        <v>18</v>
      </c>
      <c r="S10" s="126">
        <f>R10+1</f>
        <v>19</v>
      </c>
      <c r="T10" s="126">
        <f>S10+1</f>
        <v>20</v>
      </c>
      <c r="U10" s="126">
        <f>T10+1</f>
        <v>21</v>
      </c>
      <c r="V10" s="127">
        <f>U10+1</f>
        <v>22</v>
      </c>
      <c r="W10" s="117">
        <f>V10+3</f>
        <v>25</v>
      </c>
      <c r="X10" s="118">
        <f>W10+1</f>
        <v>26</v>
      </c>
      <c r="Y10" s="118">
        <f>X10+1</f>
        <v>27</v>
      </c>
      <c r="Z10" s="118">
        <v>28</v>
      </c>
      <c r="AA10" s="119"/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 t="s">
        <v>29</v>
      </c>
      <c r="D11" s="58" t="s">
        <v>29</v>
      </c>
      <c r="E11" s="79" t="s">
        <v>29</v>
      </c>
      <c r="F11" s="79" t="s">
        <v>29</v>
      </c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/>
      <c r="AA11" s="56" t="s">
        <v>29</v>
      </c>
      <c r="AB11" s="87">
        <f>COUNTIF(C11:AA11,"A")</f>
        <v>0</v>
      </c>
      <c r="AC11" s="255"/>
      <c r="AD11" s="12">
        <f>AB11/AE11</f>
        <v>0</v>
      </c>
      <c r="AE11">
        <f>25-AF11</f>
        <v>20</v>
      </c>
      <c r="AF11">
        <f>COUNTIF(C11:AA11,"N")</f>
        <v>5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104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105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117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type="decimal" allowBlank="1" showInputMessage="1" showErrorMessage="1" errorTitle="Behavior" error="Please enter a number" sqref="C12:AA13 C15:AA17" xr:uid="{0524BA43-0956-174D-8B9C-03C7B3A9C20B}">
      <formula1>0</formula1>
      <formula2>50</formula2>
    </dataValidation>
    <dataValidation allowBlank="1" showInputMessage="1" showErrorMessage="1" errorTitle="Error" error="Please enter Y or N" sqref="C11:AA11" xr:uid="{F2C86376-7E1E-D747-9F2F-B5C6F10EC94C}"/>
    <dataValidation type="textLength" allowBlank="1" showInputMessage="1" showErrorMessage="1" sqref="AE65" xr:uid="{0DE26353-B819-D74F-BAF1-AEAB38955C47}">
      <formula1>1</formula1>
      <formula2>200</formula2>
    </dataValidation>
    <dataValidation type="decimal" allowBlank="1" showInputMessage="1" showErrorMessage="1" errorTitle="GPA" error="Please enter Students GPA" sqref="G8 K8 O8 S8 W8" xr:uid="{2AF3358D-3E4D-8245-9D6D-2E9648541751}">
      <formula1>0</formula1>
      <formula2>100</formula2>
    </dataValidation>
    <dataValidation allowBlank="1" showInputMessage="1" showErrorMessage="1" errorTitle="month" error="Please enter Month for Monitoring Sheet" sqref="Y3:AC3" xr:uid="{793F794A-4A37-3144-9563-CE9744112329}"/>
    <dataValidation type="list" allowBlank="1" showInputMessage="1" showErrorMessage="1" sqref="AC11:AC13 AC15:AC17" xr:uid="{E6797C71-B5A6-4943-AD6E-91B657806761}">
      <formula1>"YES, NO"</formula1>
    </dataValidation>
    <dataValidation type="list" allowBlank="1" showInputMessage="1" showErrorMessage="1" sqref="AB20:AC27" xr:uid="{222316CA-38EA-3643-85A1-0606825D4787}">
      <formula1>"YES,NO"</formula1>
    </dataValidation>
    <dataValidation type="list" allowBlank="1" showInputMessage="1" showErrorMessage="1" errorTitle="Connect" error="Please enter an X" sqref="C31:AA34 C54:AA59" xr:uid="{EF4AC278-E547-6846-BE6E-1C18588208D6}">
      <formula1>"X, x"</formula1>
    </dataValidation>
    <dataValidation type="list" allowBlank="1" showInputMessage="1" showErrorMessage="1" errorTitle="Connect" error="Please enter an X" sqref="C37:AA51" xr:uid="{9E838219-B2E6-F745-AFFE-0F15AE986EF4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B4DE-F52D-CA4B-9693-6D5CB00DA55D}">
  <dimension ref="A1:AF86"/>
  <sheetViews>
    <sheetView zoomScale="148" zoomScaleNormal="148" zoomScalePageLayoutView="148" workbookViewId="0">
      <selection sqref="A1:Q1"/>
    </sheetView>
  </sheetViews>
  <sheetFormatPr baseColWidth="10" defaultColWidth="8.83203125" defaultRowHeight="15" x14ac:dyDescent="0.2"/>
  <cols>
    <col min="1" max="1" width="9.6640625" customWidth="1"/>
    <col min="2" max="2" width="19.5" customWidth="1"/>
    <col min="3" max="7" width="3.6640625" customWidth="1"/>
    <col min="8" max="8" width="3.6640625" style="6" customWidth="1"/>
    <col min="9" max="27" width="3.6640625" customWidth="1"/>
    <col min="28" max="28" width="4.5" customWidth="1"/>
    <col min="29" max="29" width="6.6640625" customWidth="1"/>
    <col min="30" max="30" width="7.6640625" customWidth="1"/>
    <col min="31" max="31" width="8.6640625" customWidth="1"/>
    <col min="32" max="32" width="9.5" customWidth="1"/>
  </cols>
  <sheetData>
    <row r="1" spans="1:32" ht="43" customHeight="1" x14ac:dyDescent="0.35">
      <c r="A1" s="328" t="s">
        <v>122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  <c r="S1" s="329"/>
      <c r="T1" s="329"/>
      <c r="U1" s="329"/>
      <c r="V1" s="329"/>
      <c r="W1" s="329"/>
      <c r="X1" s="329"/>
      <c r="Y1" s="331"/>
      <c r="Z1" s="329"/>
      <c r="AA1" s="329"/>
      <c r="AB1" s="329"/>
      <c r="AC1" s="329"/>
    </row>
    <row r="2" spans="1:32" s="2" customFormat="1" ht="19" x14ac:dyDescent="0.3">
      <c r="A2" s="13" t="s">
        <v>65</v>
      </c>
      <c r="B2" s="43"/>
      <c r="C2" s="332"/>
      <c r="D2" s="332"/>
      <c r="E2" s="332"/>
      <c r="F2" s="332"/>
      <c r="G2" s="332"/>
      <c r="H2" s="322" t="s">
        <v>56</v>
      </c>
      <c r="I2" s="333"/>
      <c r="J2" s="333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24" t="s">
        <v>0</v>
      </c>
      <c r="V2" s="324"/>
      <c r="W2" s="324"/>
      <c r="X2" s="324"/>
      <c r="Y2" s="335"/>
      <c r="Z2" s="335"/>
      <c r="AA2" s="335"/>
      <c r="AB2" s="335"/>
      <c r="AC2" s="335"/>
    </row>
    <row r="3" spans="1:32" s="2" customFormat="1" ht="20" thickBot="1" x14ac:dyDescent="0.35">
      <c r="A3" s="54" t="s">
        <v>1</v>
      </c>
      <c r="B3" s="321"/>
      <c r="C3" s="321"/>
      <c r="D3" s="321"/>
      <c r="E3" s="321"/>
      <c r="F3" s="321"/>
      <c r="G3" s="321"/>
      <c r="H3" s="321"/>
      <c r="I3" s="322" t="s">
        <v>2</v>
      </c>
      <c r="J3" s="322"/>
      <c r="K3" s="322"/>
      <c r="L3" s="323"/>
      <c r="M3" s="323"/>
      <c r="N3" s="323"/>
      <c r="O3" s="323"/>
      <c r="P3" s="323"/>
      <c r="Q3" s="323"/>
      <c r="R3" s="323"/>
      <c r="S3" s="323"/>
      <c r="T3" s="323"/>
      <c r="U3" s="324" t="s">
        <v>62</v>
      </c>
      <c r="V3" s="324"/>
      <c r="W3" s="324"/>
      <c r="X3" s="324"/>
      <c r="Y3" s="325">
        <v>43525</v>
      </c>
      <c r="Z3" s="325"/>
      <c r="AA3" s="325"/>
      <c r="AB3" s="325"/>
      <c r="AC3" s="325"/>
    </row>
    <row r="4" spans="1:32" ht="20" thickBot="1" x14ac:dyDescent="0.35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18" customHeight="1" thickBot="1" x14ac:dyDescent="0.35">
      <c r="A5" s="326" t="s">
        <v>37</v>
      </c>
      <c r="B5" s="327"/>
      <c r="C5" s="69"/>
      <c r="D5" s="70"/>
      <c r="E5" s="70"/>
      <c r="F5" s="70"/>
      <c r="G5" s="70"/>
      <c r="H5" s="71"/>
      <c r="I5" s="70"/>
      <c r="J5" s="70"/>
      <c r="K5" s="70"/>
      <c r="L5" s="70"/>
      <c r="M5" s="70"/>
      <c r="N5" s="70"/>
      <c r="O5" s="72"/>
      <c r="P5" s="72"/>
      <c r="Q5" s="72"/>
      <c r="R5" s="72"/>
      <c r="S5" s="72"/>
      <c r="T5" s="72"/>
      <c r="U5" s="72"/>
      <c r="V5" s="72"/>
      <c r="W5" s="72"/>
      <c r="X5" s="70"/>
      <c r="Y5" s="70"/>
      <c r="Z5" s="70"/>
      <c r="AA5" s="70"/>
      <c r="AB5" s="70"/>
      <c r="AC5" s="73"/>
    </row>
    <row r="6" spans="1:32" ht="21" customHeight="1" thickBot="1" x14ac:dyDescent="0.3">
      <c r="A6" s="74"/>
      <c r="B6" s="75"/>
      <c r="C6" s="313" t="s">
        <v>87</v>
      </c>
      <c r="D6" s="314"/>
      <c r="E6" s="314"/>
      <c r="F6" s="314"/>
      <c r="G6" s="314"/>
      <c r="H6" s="314"/>
      <c r="I6" s="314"/>
      <c r="J6" s="314"/>
      <c r="K6" s="314"/>
      <c r="L6" s="314"/>
      <c r="M6" s="315"/>
      <c r="N6" s="316"/>
      <c r="O6" s="313" t="s">
        <v>43</v>
      </c>
      <c r="P6" s="317"/>
      <c r="Q6" s="317"/>
      <c r="R6" s="317"/>
      <c r="S6" s="317"/>
      <c r="T6" s="317"/>
      <c r="U6" s="317"/>
      <c r="V6" s="315"/>
      <c r="W6" s="316"/>
      <c r="X6" s="76"/>
      <c r="Y6" s="77"/>
      <c r="Z6" s="77"/>
      <c r="AA6" s="318" t="s">
        <v>59</v>
      </c>
      <c r="AB6" s="318"/>
      <c r="AC6" s="318"/>
      <c r="AE6" s="11"/>
    </row>
    <row r="7" spans="1:32" ht="22.5" customHeight="1" thickBot="1" x14ac:dyDescent="0.35">
      <c r="A7" s="174" t="s">
        <v>48</v>
      </c>
      <c r="B7" s="320"/>
      <c r="C7" s="302" t="s">
        <v>11</v>
      </c>
      <c r="D7" s="303"/>
      <c r="E7" s="303"/>
      <c r="F7" s="304"/>
      <c r="G7" s="302" t="s">
        <v>12</v>
      </c>
      <c r="H7" s="303"/>
      <c r="I7" s="303"/>
      <c r="J7" s="304"/>
      <c r="K7" s="302" t="s">
        <v>38</v>
      </c>
      <c r="L7" s="303"/>
      <c r="M7" s="303"/>
      <c r="N7" s="304"/>
      <c r="O7" s="302" t="s">
        <v>13</v>
      </c>
      <c r="P7" s="303"/>
      <c r="Q7" s="303"/>
      <c r="R7" s="304"/>
      <c r="S7" s="302" t="s">
        <v>14</v>
      </c>
      <c r="T7" s="303"/>
      <c r="U7" s="303"/>
      <c r="V7" s="304"/>
      <c r="W7" s="302" t="s">
        <v>15</v>
      </c>
      <c r="X7" s="303"/>
      <c r="Y7" s="303"/>
      <c r="Z7" s="304"/>
      <c r="AA7" s="318"/>
      <c r="AB7" s="318"/>
      <c r="AC7" s="318"/>
    </row>
    <row r="8" spans="1:32" ht="17" thickBot="1" x14ac:dyDescent="0.3">
      <c r="A8" s="305" t="s">
        <v>64</v>
      </c>
      <c r="B8" s="306"/>
      <c r="C8" s="307"/>
      <c r="D8" s="308"/>
      <c r="E8" s="308"/>
      <c r="F8" s="309"/>
      <c r="G8" s="310"/>
      <c r="H8" s="311"/>
      <c r="I8" s="311"/>
      <c r="J8" s="312"/>
      <c r="K8" s="310"/>
      <c r="L8" s="311"/>
      <c r="M8" s="311"/>
      <c r="N8" s="312"/>
      <c r="O8" s="310"/>
      <c r="P8" s="311"/>
      <c r="Q8" s="311"/>
      <c r="R8" s="312"/>
      <c r="S8" s="310"/>
      <c r="T8" s="311"/>
      <c r="U8" s="311"/>
      <c r="V8" s="312"/>
      <c r="W8" s="310"/>
      <c r="X8" s="311"/>
      <c r="Y8" s="311"/>
      <c r="Z8" s="312"/>
      <c r="AA8" s="319"/>
      <c r="AB8" s="319"/>
      <c r="AC8" s="319"/>
    </row>
    <row r="9" spans="1:32" ht="22.5" customHeight="1" thickBot="1" x14ac:dyDescent="0.35">
      <c r="A9" s="262" t="s">
        <v>41</v>
      </c>
      <c r="B9" s="263"/>
      <c r="C9" s="49" t="s">
        <v>5</v>
      </c>
      <c r="D9" s="50" t="s">
        <v>6</v>
      </c>
      <c r="E9" s="50" t="s">
        <v>7</v>
      </c>
      <c r="F9" s="50" t="s">
        <v>8</v>
      </c>
      <c r="G9" s="51" t="s">
        <v>9</v>
      </c>
      <c r="H9" s="49" t="s">
        <v>5</v>
      </c>
      <c r="I9" s="50" t="s">
        <v>6</v>
      </c>
      <c r="J9" s="50" t="s">
        <v>7</v>
      </c>
      <c r="K9" s="50" t="s">
        <v>8</v>
      </c>
      <c r="L9" s="51" t="s">
        <v>9</v>
      </c>
      <c r="M9" s="52" t="s">
        <v>5</v>
      </c>
      <c r="N9" s="50" t="s">
        <v>6</v>
      </c>
      <c r="O9" s="50" t="s">
        <v>7</v>
      </c>
      <c r="P9" s="50" t="s">
        <v>8</v>
      </c>
      <c r="Q9" s="53" t="s">
        <v>9</v>
      </c>
      <c r="R9" s="49" t="s">
        <v>5</v>
      </c>
      <c r="S9" s="50" t="s">
        <v>6</v>
      </c>
      <c r="T9" s="50" t="s">
        <v>7</v>
      </c>
      <c r="U9" s="50" t="s">
        <v>8</v>
      </c>
      <c r="V9" s="51" t="s">
        <v>9</v>
      </c>
      <c r="W9" s="49" t="s">
        <v>5</v>
      </c>
      <c r="X9" s="50" t="s">
        <v>6</v>
      </c>
      <c r="Y9" s="50" t="s">
        <v>7</v>
      </c>
      <c r="Z9" s="50" t="s">
        <v>8</v>
      </c>
      <c r="AA9" s="14" t="s">
        <v>9</v>
      </c>
      <c r="AB9" s="290" t="s">
        <v>55</v>
      </c>
      <c r="AC9" s="292" t="s">
        <v>70</v>
      </c>
      <c r="AD9" s="294" t="s">
        <v>57</v>
      </c>
      <c r="AE9" s="296" t="s">
        <v>60</v>
      </c>
      <c r="AF9" s="298" t="s">
        <v>61</v>
      </c>
    </row>
    <row r="10" spans="1:32" ht="20.25" customHeight="1" thickBot="1" x14ac:dyDescent="0.3">
      <c r="A10" s="300" t="s">
        <v>118</v>
      </c>
      <c r="B10" s="301"/>
      <c r="C10" s="117"/>
      <c r="D10" s="118"/>
      <c r="E10" s="118"/>
      <c r="F10" s="118"/>
      <c r="G10" s="119">
        <v>1</v>
      </c>
      <c r="H10" s="120">
        <f>G10+3</f>
        <v>4</v>
      </c>
      <c r="I10" s="121">
        <f>H10+1</f>
        <v>5</v>
      </c>
      <c r="J10" s="121">
        <f>I10+1</f>
        <v>6</v>
      </c>
      <c r="K10" s="121">
        <f>J10+1</f>
        <v>7</v>
      </c>
      <c r="L10" s="122">
        <f>K10+1</f>
        <v>8</v>
      </c>
      <c r="M10" s="123">
        <f>L10+3</f>
        <v>11</v>
      </c>
      <c r="N10" s="118">
        <f>M10+1</f>
        <v>12</v>
      </c>
      <c r="O10" s="118">
        <f>N10+1</f>
        <v>13</v>
      </c>
      <c r="P10" s="118">
        <f>O10+1</f>
        <v>14</v>
      </c>
      <c r="Q10" s="124">
        <f>P10+1</f>
        <v>15</v>
      </c>
      <c r="R10" s="125">
        <f>Q10+3</f>
        <v>18</v>
      </c>
      <c r="S10" s="126">
        <f>R10+1</f>
        <v>19</v>
      </c>
      <c r="T10" s="126">
        <f>S10+1</f>
        <v>20</v>
      </c>
      <c r="U10" s="126">
        <f>T10+1</f>
        <v>21</v>
      </c>
      <c r="V10" s="127">
        <f>U10+1</f>
        <v>22</v>
      </c>
      <c r="W10" s="117">
        <f>V10+3</f>
        <v>25</v>
      </c>
      <c r="X10" s="118">
        <f>W10+1</f>
        <v>26</v>
      </c>
      <c r="Y10" s="118">
        <f>X10+1</f>
        <v>27</v>
      </c>
      <c r="Z10" s="118">
        <v>28</v>
      </c>
      <c r="AA10" s="119">
        <v>29</v>
      </c>
      <c r="AB10" s="291"/>
      <c r="AC10" s="293"/>
      <c r="AD10" s="295"/>
      <c r="AE10" s="297"/>
      <c r="AF10" s="299"/>
    </row>
    <row r="11" spans="1:32" ht="16.5" customHeight="1" thickBot="1" x14ac:dyDescent="0.3">
      <c r="A11" s="273" t="s">
        <v>89</v>
      </c>
      <c r="B11" s="274"/>
      <c r="C11" s="78" t="s">
        <v>29</v>
      </c>
      <c r="D11" s="58" t="s">
        <v>29</v>
      </c>
      <c r="E11" s="79" t="s">
        <v>29</v>
      </c>
      <c r="F11" s="79" t="s">
        <v>29</v>
      </c>
      <c r="G11" s="56"/>
      <c r="H11" s="57"/>
      <c r="I11" s="80"/>
      <c r="J11" s="80"/>
      <c r="K11" s="80"/>
      <c r="L11" s="81"/>
      <c r="M11" s="82"/>
      <c r="N11" s="79"/>
      <c r="O11" s="79"/>
      <c r="P11" s="79"/>
      <c r="Q11" s="83"/>
      <c r="R11" s="84"/>
      <c r="S11" s="85"/>
      <c r="T11" s="85"/>
      <c r="U11" s="85"/>
      <c r="V11" s="86"/>
      <c r="W11" s="78"/>
      <c r="X11" s="79"/>
      <c r="Y11" s="79"/>
      <c r="Z11" s="79"/>
      <c r="AA11" s="56"/>
      <c r="AB11" s="87">
        <f>COUNTIF(C11:AA11,"A")</f>
        <v>0</v>
      </c>
      <c r="AC11" s="255"/>
      <c r="AD11" s="12">
        <f>AB11/AE11</f>
        <v>0</v>
      </c>
      <c r="AE11">
        <f>25-AF11</f>
        <v>21</v>
      </c>
      <c r="AF11">
        <f>COUNTIF(C11:AA11,"N")</f>
        <v>4</v>
      </c>
    </row>
    <row r="12" spans="1:32" ht="15.75" customHeight="1" x14ac:dyDescent="0.25">
      <c r="A12" s="275" t="s">
        <v>53</v>
      </c>
      <c r="B12" s="276"/>
      <c r="C12" s="88"/>
      <c r="D12" s="89"/>
      <c r="E12" s="90"/>
      <c r="F12" s="90"/>
      <c r="G12" s="91"/>
      <c r="H12" s="92"/>
      <c r="I12" s="93"/>
      <c r="J12" s="93"/>
      <c r="K12" s="93"/>
      <c r="L12" s="94"/>
      <c r="M12" s="95"/>
      <c r="N12" s="90"/>
      <c r="O12" s="90"/>
      <c r="P12" s="90"/>
      <c r="Q12" s="96"/>
      <c r="R12" s="97"/>
      <c r="S12" s="98"/>
      <c r="T12" s="98"/>
      <c r="U12" s="98"/>
      <c r="V12" s="99"/>
      <c r="W12" s="88"/>
      <c r="X12" s="90"/>
      <c r="Y12" s="90"/>
      <c r="Z12" s="90"/>
      <c r="AA12" s="91"/>
      <c r="AB12" s="100">
        <f>SUM(C12:AA12)</f>
        <v>0</v>
      </c>
      <c r="AC12" s="256"/>
    </row>
    <row r="13" spans="1:32" ht="16.5" customHeight="1" thickBot="1" x14ac:dyDescent="0.3">
      <c r="A13" s="277" t="s">
        <v>54</v>
      </c>
      <c r="B13" s="278"/>
      <c r="C13" s="101"/>
      <c r="D13" s="102"/>
      <c r="E13" s="103"/>
      <c r="F13" s="103"/>
      <c r="G13" s="104"/>
      <c r="H13" s="105"/>
      <c r="I13" s="106"/>
      <c r="J13" s="106"/>
      <c r="K13" s="106"/>
      <c r="L13" s="107"/>
      <c r="M13" s="108"/>
      <c r="N13" s="103"/>
      <c r="O13" s="103"/>
      <c r="P13" s="103"/>
      <c r="Q13" s="109"/>
      <c r="R13" s="110"/>
      <c r="S13" s="111"/>
      <c r="T13" s="111"/>
      <c r="U13" s="111"/>
      <c r="V13" s="112"/>
      <c r="W13" s="101"/>
      <c r="X13" s="103"/>
      <c r="Y13" s="103"/>
      <c r="Z13" s="103"/>
      <c r="AA13" s="104"/>
      <c r="AB13" s="113">
        <f>SUM(C13:AA13)</f>
        <v>0</v>
      </c>
      <c r="AC13" s="257"/>
    </row>
    <row r="14" spans="1:32" ht="26.25" customHeight="1" thickBot="1" x14ac:dyDescent="0.35">
      <c r="A14" s="279" t="s">
        <v>4</v>
      </c>
      <c r="B14" s="280"/>
      <c r="C14" s="281" t="s">
        <v>44</v>
      </c>
      <c r="D14" s="282"/>
      <c r="E14" s="282"/>
      <c r="F14" s="282"/>
      <c r="G14" s="283"/>
      <c r="H14" s="284" t="s">
        <v>45</v>
      </c>
      <c r="I14" s="285"/>
      <c r="J14" s="285"/>
      <c r="K14" s="285"/>
      <c r="L14" s="286"/>
      <c r="M14" s="282" t="s">
        <v>46</v>
      </c>
      <c r="N14" s="282"/>
      <c r="O14" s="282"/>
      <c r="P14" s="282"/>
      <c r="Q14" s="282"/>
      <c r="R14" s="287" t="s">
        <v>47</v>
      </c>
      <c r="S14" s="288"/>
      <c r="T14" s="288"/>
      <c r="U14" s="288"/>
      <c r="V14" s="289"/>
      <c r="W14" s="281" t="s">
        <v>49</v>
      </c>
      <c r="X14" s="282"/>
      <c r="Y14" s="282"/>
      <c r="Z14" s="282"/>
      <c r="AA14" s="283"/>
      <c r="AB14" s="15" t="s">
        <v>55</v>
      </c>
      <c r="AC14" s="16" t="s">
        <v>70</v>
      </c>
    </row>
    <row r="15" spans="1:32" ht="18" customHeight="1" thickBot="1" x14ac:dyDescent="0.3">
      <c r="A15" s="253" t="s">
        <v>90</v>
      </c>
      <c r="B15" s="254"/>
      <c r="C15" s="88"/>
      <c r="D15" s="90"/>
      <c r="E15" s="90"/>
      <c r="F15" s="90"/>
      <c r="G15" s="91"/>
      <c r="H15" s="92"/>
      <c r="I15" s="93"/>
      <c r="J15" s="93"/>
      <c r="K15" s="93"/>
      <c r="L15" s="94"/>
      <c r="M15" s="95"/>
      <c r="N15" s="90"/>
      <c r="O15" s="90"/>
      <c r="P15" s="90"/>
      <c r="Q15" s="96"/>
      <c r="R15" s="97"/>
      <c r="S15" s="98"/>
      <c r="T15" s="98"/>
      <c r="U15" s="98"/>
      <c r="V15" s="99"/>
      <c r="W15" s="88"/>
      <c r="X15" s="90"/>
      <c r="Y15" s="90"/>
      <c r="Z15" s="90"/>
      <c r="AA15" s="91"/>
      <c r="AB15" s="114">
        <f>SUM(C15:AA15)</f>
        <v>0</v>
      </c>
      <c r="AC15" s="255"/>
    </row>
    <row r="16" spans="1:32" ht="18.75" customHeight="1" thickBot="1" x14ac:dyDescent="0.3">
      <c r="A16" s="258" t="s">
        <v>91</v>
      </c>
      <c r="B16" s="259"/>
      <c r="C16" s="101"/>
      <c r="D16" s="103"/>
      <c r="E16" s="103"/>
      <c r="F16" s="103"/>
      <c r="G16" s="104"/>
      <c r="H16" s="105"/>
      <c r="I16" s="106"/>
      <c r="J16" s="106"/>
      <c r="K16" s="106"/>
      <c r="L16" s="107"/>
      <c r="M16" s="108"/>
      <c r="N16" s="103"/>
      <c r="O16" s="103"/>
      <c r="P16" s="103"/>
      <c r="Q16" s="109"/>
      <c r="R16" s="110"/>
      <c r="S16" s="111"/>
      <c r="T16" s="111"/>
      <c r="U16" s="111"/>
      <c r="V16" s="112"/>
      <c r="W16" s="101"/>
      <c r="X16" s="103"/>
      <c r="Y16" s="103"/>
      <c r="Z16" s="103"/>
      <c r="AA16" s="104"/>
      <c r="AB16" s="115">
        <f>SUM(C16:AA16)</f>
        <v>0</v>
      </c>
      <c r="AC16" s="256"/>
      <c r="AE16" s="8"/>
      <c r="AF16" s="8"/>
    </row>
    <row r="17" spans="1:32" ht="18.75" customHeight="1" thickBot="1" x14ac:dyDescent="0.3">
      <c r="A17" s="260" t="s">
        <v>92</v>
      </c>
      <c r="B17" s="261"/>
      <c r="C17" s="101"/>
      <c r="D17" s="103"/>
      <c r="E17" s="103"/>
      <c r="F17" s="103"/>
      <c r="G17" s="104"/>
      <c r="H17" s="105"/>
      <c r="I17" s="106"/>
      <c r="J17" s="106"/>
      <c r="K17" s="106"/>
      <c r="L17" s="107"/>
      <c r="M17" s="108"/>
      <c r="N17" s="103"/>
      <c r="O17" s="103"/>
      <c r="P17" s="103"/>
      <c r="Q17" s="109"/>
      <c r="R17" s="110"/>
      <c r="S17" s="111"/>
      <c r="T17" s="111"/>
      <c r="U17" s="111"/>
      <c r="V17" s="112"/>
      <c r="W17" s="101"/>
      <c r="X17" s="103"/>
      <c r="Y17" s="103"/>
      <c r="Z17" s="103"/>
      <c r="AA17" s="104"/>
      <c r="AB17" s="115">
        <f>SUM(C17:AA17)</f>
        <v>0</v>
      </c>
      <c r="AC17" s="257"/>
      <c r="AE17" s="8"/>
      <c r="AF17" s="8"/>
    </row>
    <row r="18" spans="1:32" ht="25" customHeight="1" thickBot="1" x14ac:dyDescent="0.35">
      <c r="A18" s="262" t="s">
        <v>40</v>
      </c>
      <c r="B18" s="263"/>
      <c r="C18" s="264" t="s">
        <v>44</v>
      </c>
      <c r="D18" s="265"/>
      <c r="E18" s="265"/>
      <c r="F18" s="265"/>
      <c r="G18" s="266"/>
      <c r="H18" s="267" t="s">
        <v>45</v>
      </c>
      <c r="I18" s="268"/>
      <c r="J18" s="268"/>
      <c r="K18" s="268"/>
      <c r="L18" s="269"/>
      <c r="M18" s="265" t="s">
        <v>46</v>
      </c>
      <c r="N18" s="265"/>
      <c r="O18" s="265"/>
      <c r="P18" s="265"/>
      <c r="Q18" s="265"/>
      <c r="R18" s="270" t="s">
        <v>47</v>
      </c>
      <c r="S18" s="271"/>
      <c r="T18" s="271"/>
      <c r="U18" s="271"/>
      <c r="V18" s="272"/>
      <c r="W18" s="166" t="s">
        <v>49</v>
      </c>
      <c r="X18" s="167"/>
      <c r="Y18" s="167"/>
      <c r="Z18" s="167"/>
      <c r="AA18" s="168"/>
    </row>
    <row r="19" spans="1:32" ht="24" customHeight="1" thickBot="1" x14ac:dyDescent="0.3">
      <c r="A19" s="251" t="s">
        <v>10</v>
      </c>
      <c r="B19" s="252"/>
      <c r="C19" s="247" t="s">
        <v>68</v>
      </c>
      <c r="D19" s="248"/>
      <c r="E19" s="239" t="s">
        <v>58</v>
      </c>
      <c r="F19" s="240"/>
      <c r="G19" s="241"/>
      <c r="H19" s="242" t="s">
        <v>68</v>
      </c>
      <c r="I19" s="243"/>
      <c r="J19" s="244" t="s">
        <v>58</v>
      </c>
      <c r="K19" s="245"/>
      <c r="L19" s="246"/>
      <c r="M19" s="247" t="s">
        <v>68</v>
      </c>
      <c r="N19" s="248"/>
      <c r="O19" s="239" t="s">
        <v>58</v>
      </c>
      <c r="P19" s="240"/>
      <c r="Q19" s="241"/>
      <c r="R19" s="242" t="s">
        <v>68</v>
      </c>
      <c r="S19" s="243"/>
      <c r="T19" s="244" t="s">
        <v>58</v>
      </c>
      <c r="U19" s="245"/>
      <c r="V19" s="246"/>
      <c r="W19" s="247" t="s">
        <v>68</v>
      </c>
      <c r="X19" s="248"/>
      <c r="Y19" s="239" t="s">
        <v>58</v>
      </c>
      <c r="Z19" s="240"/>
      <c r="AA19" s="241"/>
      <c r="AB19" s="249" t="s">
        <v>70</v>
      </c>
      <c r="AC19" s="250"/>
    </row>
    <row r="20" spans="1:32" ht="15" customHeight="1" thickBot="1" x14ac:dyDescent="0.3">
      <c r="A20" s="210" t="s">
        <v>69</v>
      </c>
      <c r="B20" s="116"/>
      <c r="C20" s="212"/>
      <c r="D20" s="213"/>
      <c r="E20" s="214"/>
      <c r="F20" s="215"/>
      <c r="G20" s="216"/>
      <c r="H20" s="217"/>
      <c r="I20" s="218"/>
      <c r="J20" s="219"/>
      <c r="K20" s="220"/>
      <c r="L20" s="221"/>
      <c r="M20" s="222"/>
      <c r="N20" s="213"/>
      <c r="O20" s="214"/>
      <c r="P20" s="215"/>
      <c r="Q20" s="216"/>
      <c r="R20" s="217"/>
      <c r="S20" s="218"/>
      <c r="T20" s="219"/>
      <c r="U20" s="220"/>
      <c r="V20" s="221"/>
      <c r="W20" s="222"/>
      <c r="X20" s="213"/>
      <c r="Y20" s="214"/>
      <c r="Z20" s="215"/>
      <c r="AA20" s="215"/>
      <c r="AB20" s="235"/>
      <c r="AC20" s="236"/>
    </row>
    <row r="21" spans="1:32" ht="15" customHeight="1" thickBot="1" x14ac:dyDescent="0.3">
      <c r="A21" s="210"/>
      <c r="B21" s="116"/>
      <c r="C21" s="212"/>
      <c r="D21" s="213"/>
      <c r="E21" s="214"/>
      <c r="F21" s="215"/>
      <c r="G21" s="216"/>
      <c r="H21" s="217"/>
      <c r="I21" s="218"/>
      <c r="J21" s="219"/>
      <c r="K21" s="220"/>
      <c r="L21" s="221"/>
      <c r="M21" s="222"/>
      <c r="N21" s="213"/>
      <c r="O21" s="214"/>
      <c r="P21" s="215"/>
      <c r="Q21" s="216"/>
      <c r="R21" s="217"/>
      <c r="S21" s="218"/>
      <c r="T21" s="219"/>
      <c r="U21" s="220"/>
      <c r="V21" s="221"/>
      <c r="W21" s="222"/>
      <c r="X21" s="213"/>
      <c r="Y21" s="214"/>
      <c r="Z21" s="215"/>
      <c r="AA21" s="215"/>
      <c r="AB21" s="237"/>
      <c r="AC21" s="238"/>
    </row>
    <row r="22" spans="1:32" ht="15" customHeight="1" thickBot="1" x14ac:dyDescent="0.3">
      <c r="A22" s="210"/>
      <c r="B22" s="116"/>
      <c r="C22" s="212"/>
      <c r="D22" s="213"/>
      <c r="E22" s="214"/>
      <c r="F22" s="215"/>
      <c r="G22" s="216"/>
      <c r="H22" s="217"/>
      <c r="I22" s="218"/>
      <c r="J22" s="219"/>
      <c r="K22" s="220"/>
      <c r="L22" s="221"/>
      <c r="M22" s="222"/>
      <c r="N22" s="213"/>
      <c r="O22" s="214"/>
      <c r="P22" s="215"/>
      <c r="Q22" s="216"/>
      <c r="R22" s="217"/>
      <c r="S22" s="218"/>
      <c r="T22" s="219"/>
      <c r="U22" s="220"/>
      <c r="V22" s="221"/>
      <c r="W22" s="222"/>
      <c r="X22" s="213"/>
      <c r="Y22" s="214"/>
      <c r="Z22" s="215"/>
      <c r="AA22" s="215"/>
      <c r="AB22" s="237"/>
      <c r="AC22" s="238"/>
    </row>
    <row r="23" spans="1:32" ht="15" customHeight="1" thickBot="1" x14ac:dyDescent="0.3">
      <c r="A23" s="211"/>
      <c r="B23" s="116"/>
      <c r="C23" s="212"/>
      <c r="D23" s="213"/>
      <c r="E23" s="214"/>
      <c r="F23" s="215"/>
      <c r="G23" s="216"/>
      <c r="H23" s="217"/>
      <c r="I23" s="218"/>
      <c r="J23" s="219"/>
      <c r="K23" s="220"/>
      <c r="L23" s="221"/>
      <c r="M23" s="222"/>
      <c r="N23" s="213"/>
      <c r="O23" s="214"/>
      <c r="P23" s="215"/>
      <c r="Q23" s="216"/>
      <c r="R23" s="217"/>
      <c r="S23" s="218"/>
      <c r="T23" s="219"/>
      <c r="U23" s="220"/>
      <c r="V23" s="221"/>
      <c r="W23" s="222"/>
      <c r="X23" s="213"/>
      <c r="Y23" s="214"/>
      <c r="Z23" s="215"/>
      <c r="AA23" s="215"/>
      <c r="AB23" s="237"/>
      <c r="AC23" s="238"/>
    </row>
    <row r="24" spans="1:32" ht="15" customHeight="1" thickBot="1" x14ac:dyDescent="0.3">
      <c r="A24" s="211"/>
      <c r="B24" s="116"/>
      <c r="C24" s="212"/>
      <c r="D24" s="213"/>
      <c r="E24" s="214"/>
      <c r="F24" s="215"/>
      <c r="G24" s="216"/>
      <c r="H24" s="217"/>
      <c r="I24" s="218"/>
      <c r="J24" s="219"/>
      <c r="K24" s="220"/>
      <c r="L24" s="221"/>
      <c r="M24" s="222"/>
      <c r="N24" s="213"/>
      <c r="O24" s="214"/>
      <c r="P24" s="215"/>
      <c r="Q24" s="216"/>
      <c r="R24" s="217"/>
      <c r="S24" s="218"/>
      <c r="T24" s="219"/>
      <c r="U24" s="220"/>
      <c r="V24" s="221"/>
      <c r="W24" s="222"/>
      <c r="X24" s="213"/>
      <c r="Y24" s="214"/>
      <c r="Z24" s="215"/>
      <c r="AA24" s="215"/>
      <c r="AB24" s="237"/>
      <c r="AC24" s="238"/>
    </row>
    <row r="25" spans="1:32" ht="15" customHeight="1" thickBot="1" x14ac:dyDescent="0.3">
      <c r="A25" s="211"/>
      <c r="B25" s="116"/>
      <c r="C25" s="212"/>
      <c r="D25" s="213"/>
      <c r="E25" s="214"/>
      <c r="F25" s="215"/>
      <c r="G25" s="216"/>
      <c r="H25" s="217"/>
      <c r="I25" s="218"/>
      <c r="J25" s="219"/>
      <c r="K25" s="220"/>
      <c r="L25" s="221"/>
      <c r="M25" s="222"/>
      <c r="N25" s="213"/>
      <c r="O25" s="214"/>
      <c r="P25" s="215"/>
      <c r="Q25" s="216"/>
      <c r="R25" s="217"/>
      <c r="S25" s="218"/>
      <c r="T25" s="219"/>
      <c r="U25" s="220"/>
      <c r="V25" s="221"/>
      <c r="W25" s="222"/>
      <c r="X25" s="213"/>
      <c r="Y25" s="214"/>
      <c r="Z25" s="215"/>
      <c r="AA25" s="215"/>
      <c r="AB25" s="237"/>
      <c r="AC25" s="238"/>
    </row>
    <row r="26" spans="1:32" ht="15" customHeight="1" thickBot="1" x14ac:dyDescent="0.3">
      <c r="A26" s="211"/>
      <c r="B26" s="116"/>
      <c r="C26" s="234"/>
      <c r="D26" s="213"/>
      <c r="E26" s="214"/>
      <c r="F26" s="215"/>
      <c r="G26" s="216"/>
      <c r="H26" s="217"/>
      <c r="I26" s="218"/>
      <c r="J26" s="219"/>
      <c r="K26" s="220"/>
      <c r="L26" s="221"/>
      <c r="M26" s="222"/>
      <c r="N26" s="213"/>
      <c r="O26" s="214"/>
      <c r="P26" s="215"/>
      <c r="Q26" s="216"/>
      <c r="R26" s="217"/>
      <c r="S26" s="218"/>
      <c r="T26" s="219"/>
      <c r="U26" s="220"/>
      <c r="V26" s="221"/>
      <c r="W26" s="222"/>
      <c r="X26" s="213"/>
      <c r="Y26" s="214"/>
      <c r="Z26" s="215"/>
      <c r="AA26" s="215"/>
      <c r="AB26" s="237"/>
      <c r="AC26" s="238"/>
    </row>
    <row r="27" spans="1:32" ht="15" customHeight="1" thickBot="1" x14ac:dyDescent="0.3">
      <c r="A27" s="211"/>
      <c r="B27" s="133"/>
      <c r="C27" s="223"/>
      <c r="D27" s="224"/>
      <c r="E27" s="225"/>
      <c r="F27" s="226"/>
      <c r="G27" s="227"/>
      <c r="H27" s="228"/>
      <c r="I27" s="229"/>
      <c r="J27" s="230"/>
      <c r="K27" s="231"/>
      <c r="L27" s="232"/>
      <c r="M27" s="233"/>
      <c r="N27" s="224"/>
      <c r="O27" s="225"/>
      <c r="P27" s="226"/>
      <c r="Q27" s="227"/>
      <c r="R27" s="228"/>
      <c r="S27" s="229"/>
      <c r="T27" s="230"/>
      <c r="U27" s="231"/>
      <c r="V27" s="232"/>
      <c r="W27" s="233"/>
      <c r="X27" s="224"/>
      <c r="Y27" s="225"/>
      <c r="Z27" s="226"/>
      <c r="AA27" s="226"/>
      <c r="AB27" s="237"/>
      <c r="AC27" s="238"/>
    </row>
    <row r="28" spans="1:32" ht="20" customHeight="1" thickBot="1" x14ac:dyDescent="0.35">
      <c r="A28" s="203" t="s">
        <v>16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5"/>
      <c r="AE28" s="8"/>
      <c r="AF28" s="8"/>
    </row>
    <row r="29" spans="1:32" ht="24" customHeight="1" thickBot="1" x14ac:dyDescent="0.35">
      <c r="A29" s="174" t="s">
        <v>22</v>
      </c>
      <c r="B29" s="175"/>
      <c r="C29" s="199"/>
      <c r="D29" s="200"/>
      <c r="E29" s="200"/>
      <c r="F29" s="200"/>
      <c r="G29" s="201"/>
      <c r="H29" s="206"/>
      <c r="I29" s="207"/>
      <c r="J29" s="207"/>
      <c r="K29" s="207"/>
      <c r="L29" s="208"/>
      <c r="M29" s="199"/>
      <c r="N29" s="200"/>
      <c r="O29" s="200"/>
      <c r="P29" s="200"/>
      <c r="Q29" s="201"/>
      <c r="R29" s="209"/>
      <c r="S29" s="209"/>
      <c r="T29" s="209"/>
      <c r="U29" s="209"/>
      <c r="V29" s="209"/>
      <c r="W29" s="199"/>
      <c r="X29" s="200"/>
      <c r="Y29" s="200"/>
      <c r="Z29" s="200"/>
      <c r="AA29" s="201"/>
      <c r="AE29" s="10"/>
      <c r="AF29" s="8"/>
    </row>
    <row r="30" spans="1:32" ht="20" customHeight="1" thickBot="1" x14ac:dyDescent="0.35">
      <c r="A30" s="164" t="s">
        <v>106</v>
      </c>
      <c r="B30" s="202"/>
      <c r="C30" s="166" t="s">
        <v>44</v>
      </c>
      <c r="D30" s="167"/>
      <c r="E30" s="167"/>
      <c r="F30" s="167"/>
      <c r="G30" s="168"/>
      <c r="H30" s="169" t="s">
        <v>45</v>
      </c>
      <c r="I30" s="170"/>
      <c r="J30" s="170"/>
      <c r="K30" s="170"/>
      <c r="L30" s="171"/>
      <c r="M30" s="166" t="s">
        <v>46</v>
      </c>
      <c r="N30" s="167"/>
      <c r="O30" s="167"/>
      <c r="P30" s="167"/>
      <c r="Q30" s="168"/>
      <c r="R30" s="172" t="s">
        <v>47</v>
      </c>
      <c r="S30" s="172"/>
      <c r="T30" s="172"/>
      <c r="U30" s="172"/>
      <c r="V30" s="172"/>
      <c r="W30" s="166" t="s">
        <v>49</v>
      </c>
      <c r="X30" s="167"/>
      <c r="Y30" s="167"/>
      <c r="Z30" s="167"/>
      <c r="AA30" s="168"/>
      <c r="AB30" s="15" t="s">
        <v>55</v>
      </c>
      <c r="AC30" s="132"/>
      <c r="AE30" s="8"/>
      <c r="AF30" s="8"/>
    </row>
    <row r="31" spans="1:32" ht="27" customHeight="1" thickBot="1" x14ac:dyDescent="0.3">
      <c r="A31" s="192" t="s">
        <v>93</v>
      </c>
      <c r="B31" s="55" t="s">
        <v>66</v>
      </c>
      <c r="C31" s="88"/>
      <c r="D31" s="89"/>
      <c r="E31" s="90"/>
      <c r="F31" s="90"/>
      <c r="G31" s="91"/>
      <c r="H31" s="92"/>
      <c r="I31" s="93"/>
      <c r="J31" s="93"/>
      <c r="K31" s="93"/>
      <c r="L31" s="94"/>
      <c r="M31" s="95"/>
      <c r="N31" s="90"/>
      <c r="O31" s="90"/>
      <c r="P31" s="90"/>
      <c r="Q31" s="96"/>
      <c r="R31" s="135"/>
      <c r="S31" s="98"/>
      <c r="T31" s="136"/>
      <c r="U31" s="98"/>
      <c r="V31" s="99"/>
      <c r="W31" s="88"/>
      <c r="X31" s="90"/>
      <c r="Y31" s="90"/>
      <c r="Z31" s="90"/>
      <c r="AA31" s="91"/>
      <c r="AB31" s="134">
        <f>COUNTIF(C31:AA31,"X")</f>
        <v>0</v>
      </c>
      <c r="AC31" s="17"/>
    </row>
    <row r="32" spans="1:32" ht="27.75" customHeight="1" thickBot="1" x14ac:dyDescent="0.3">
      <c r="A32" s="192"/>
      <c r="B32" s="55" t="s">
        <v>67</v>
      </c>
      <c r="C32" s="88"/>
      <c r="D32" s="89"/>
      <c r="E32" s="90"/>
      <c r="F32" s="90"/>
      <c r="G32" s="91"/>
      <c r="H32" s="92"/>
      <c r="I32" s="93"/>
      <c r="J32" s="93"/>
      <c r="K32" s="93"/>
      <c r="L32" s="94"/>
      <c r="M32" s="95"/>
      <c r="N32" s="90"/>
      <c r="O32" s="90"/>
      <c r="P32" s="90"/>
      <c r="Q32" s="96"/>
      <c r="R32" s="97"/>
      <c r="S32" s="98"/>
      <c r="T32" s="98"/>
      <c r="U32" s="98"/>
      <c r="V32" s="99"/>
      <c r="W32" s="88"/>
      <c r="X32" s="90"/>
      <c r="Y32" s="90"/>
      <c r="Z32" s="90"/>
      <c r="AA32" s="91"/>
      <c r="AB32" s="134">
        <f>COUNTIF(C32:AA32,"X")</f>
        <v>0</v>
      </c>
      <c r="AC32" s="17"/>
    </row>
    <row r="33" spans="1:32" ht="29.25" customHeight="1" thickBot="1" x14ac:dyDescent="0.3">
      <c r="A33" s="192"/>
      <c r="B33" s="55" t="s">
        <v>51</v>
      </c>
      <c r="C33" s="88"/>
      <c r="D33" s="89"/>
      <c r="E33" s="90"/>
      <c r="F33" s="90"/>
      <c r="G33" s="91"/>
      <c r="H33" s="92"/>
      <c r="I33" s="93"/>
      <c r="J33" s="93"/>
      <c r="K33" s="93"/>
      <c r="L33" s="94"/>
      <c r="M33" s="95"/>
      <c r="N33" s="90"/>
      <c r="O33" s="90"/>
      <c r="P33" s="90"/>
      <c r="Q33" s="96"/>
      <c r="R33" s="97"/>
      <c r="S33" s="98"/>
      <c r="T33" s="98"/>
      <c r="U33" s="98"/>
      <c r="V33" s="99"/>
      <c r="W33" s="88"/>
      <c r="X33" s="90"/>
      <c r="Y33" s="90"/>
      <c r="Z33" s="90"/>
      <c r="AA33" s="91"/>
      <c r="AB33" s="134">
        <f>COUNTIF(C33:AA33,"X")</f>
        <v>0</v>
      </c>
      <c r="AC33" s="17"/>
    </row>
    <row r="34" spans="1:32" ht="30" customHeight="1" thickBot="1" x14ac:dyDescent="0.3">
      <c r="A34" s="192"/>
      <c r="B34" s="55" t="s">
        <v>42</v>
      </c>
      <c r="C34" s="88"/>
      <c r="D34" s="89"/>
      <c r="E34" s="90"/>
      <c r="F34" s="90"/>
      <c r="G34" s="91"/>
      <c r="H34" s="92"/>
      <c r="I34" s="93"/>
      <c r="J34" s="93"/>
      <c r="K34" s="93"/>
      <c r="L34" s="94"/>
      <c r="M34" s="95"/>
      <c r="N34" s="90"/>
      <c r="O34" s="90"/>
      <c r="P34" s="90"/>
      <c r="Q34" s="96"/>
      <c r="R34" s="97"/>
      <c r="S34" s="98"/>
      <c r="T34" s="98"/>
      <c r="U34" s="98"/>
      <c r="V34" s="99"/>
      <c r="W34" s="88"/>
      <c r="X34" s="90"/>
      <c r="Y34" s="90"/>
      <c r="Z34" s="90"/>
      <c r="AA34" s="91"/>
      <c r="AB34" s="134">
        <f>COUNTIF(C34:AA34,"X")</f>
        <v>0</v>
      </c>
      <c r="AC34" s="18"/>
    </row>
    <row r="35" spans="1:32" ht="20.25" customHeight="1" thickBot="1" x14ac:dyDescent="0.35">
      <c r="A35" s="193" t="s">
        <v>23</v>
      </c>
      <c r="B35" s="194"/>
      <c r="C35" s="180"/>
      <c r="D35" s="181"/>
      <c r="E35" s="181"/>
      <c r="F35" s="181"/>
      <c r="G35" s="182"/>
      <c r="H35" s="195"/>
      <c r="I35" s="196"/>
      <c r="J35" s="196"/>
      <c r="K35" s="196"/>
      <c r="L35" s="197"/>
      <c r="M35" s="180"/>
      <c r="N35" s="181"/>
      <c r="O35" s="181"/>
      <c r="P35" s="181"/>
      <c r="Q35" s="182"/>
      <c r="R35" s="198"/>
      <c r="S35" s="198"/>
      <c r="T35" s="198"/>
      <c r="U35" s="198"/>
      <c r="V35" s="198"/>
      <c r="W35" s="180"/>
      <c r="X35" s="181"/>
      <c r="Y35" s="181"/>
      <c r="Z35" s="181"/>
      <c r="AA35" s="182"/>
      <c r="AB35" s="129"/>
      <c r="AC35" s="129"/>
    </row>
    <row r="36" spans="1:32" ht="22.5" customHeight="1" thickBot="1" x14ac:dyDescent="0.35">
      <c r="A36" s="183" t="s">
        <v>107</v>
      </c>
      <c r="B36" s="184"/>
      <c r="C36" s="185" t="s">
        <v>44</v>
      </c>
      <c r="D36" s="186"/>
      <c r="E36" s="186"/>
      <c r="F36" s="186"/>
      <c r="G36" s="187"/>
      <c r="H36" s="188" t="s">
        <v>45</v>
      </c>
      <c r="I36" s="189"/>
      <c r="J36" s="189"/>
      <c r="K36" s="189"/>
      <c r="L36" s="190"/>
      <c r="M36" s="185" t="s">
        <v>46</v>
      </c>
      <c r="N36" s="186"/>
      <c r="O36" s="186"/>
      <c r="P36" s="186"/>
      <c r="Q36" s="187"/>
      <c r="R36" s="191" t="s">
        <v>47</v>
      </c>
      <c r="S36" s="191"/>
      <c r="T36" s="191"/>
      <c r="U36" s="191"/>
      <c r="V36" s="191"/>
      <c r="W36" s="185" t="s">
        <v>49</v>
      </c>
      <c r="X36" s="186"/>
      <c r="Y36" s="186"/>
      <c r="Z36" s="186"/>
      <c r="AA36" s="187"/>
      <c r="AB36" s="128" t="s">
        <v>55</v>
      </c>
      <c r="AC36" s="19"/>
      <c r="AE36" s="8"/>
      <c r="AF36" s="8"/>
    </row>
    <row r="37" spans="1:32" ht="19" customHeight="1" thickBot="1" x14ac:dyDescent="0.3">
      <c r="A37" s="173" t="s">
        <v>73</v>
      </c>
      <c r="B37" s="173"/>
      <c r="C37" s="88"/>
      <c r="D37" s="89"/>
      <c r="E37" s="90"/>
      <c r="F37" s="90"/>
      <c r="G37" s="91"/>
      <c r="H37" s="92"/>
      <c r="I37" s="93"/>
      <c r="J37" s="93"/>
      <c r="K37" s="93"/>
      <c r="L37" s="94"/>
      <c r="M37" s="95"/>
      <c r="N37" s="90"/>
      <c r="O37" s="90"/>
      <c r="P37" s="90"/>
      <c r="Q37" s="96"/>
      <c r="R37" s="97"/>
      <c r="S37" s="98"/>
      <c r="T37" s="98"/>
      <c r="U37" s="98"/>
      <c r="V37" s="99"/>
      <c r="W37" s="88"/>
      <c r="X37" s="90"/>
      <c r="Y37" s="90"/>
      <c r="Z37" s="90"/>
      <c r="AA37" s="91"/>
      <c r="AB37" s="134">
        <f t="shared" ref="AB37:AB51" si="0">COUNTIF(C37:AA37,"X")</f>
        <v>0</v>
      </c>
      <c r="AC37" s="20"/>
    </row>
    <row r="38" spans="1:32" ht="17" customHeight="1" thickBot="1" x14ac:dyDescent="0.3">
      <c r="A38" s="173" t="s">
        <v>74</v>
      </c>
      <c r="B38" s="173"/>
      <c r="C38" s="88"/>
      <c r="D38" s="89"/>
      <c r="E38" s="90"/>
      <c r="F38" s="90"/>
      <c r="G38" s="91"/>
      <c r="H38" s="92"/>
      <c r="I38" s="93"/>
      <c r="J38" s="93"/>
      <c r="K38" s="93"/>
      <c r="L38" s="94"/>
      <c r="M38" s="95"/>
      <c r="N38" s="90"/>
      <c r="O38" s="90"/>
      <c r="P38" s="90"/>
      <c r="Q38" s="96"/>
      <c r="R38" s="97"/>
      <c r="S38" s="98"/>
      <c r="T38" s="98"/>
      <c r="U38" s="98"/>
      <c r="V38" s="99"/>
      <c r="W38" s="88"/>
      <c r="X38" s="90"/>
      <c r="Y38" s="90"/>
      <c r="Z38" s="90"/>
      <c r="AA38" s="91"/>
      <c r="AB38" s="134">
        <f t="shared" si="0"/>
        <v>0</v>
      </c>
      <c r="AC38" s="20"/>
    </row>
    <row r="39" spans="1:32" ht="19" customHeight="1" thickBot="1" x14ac:dyDescent="0.3">
      <c r="A39" s="173" t="s">
        <v>75</v>
      </c>
      <c r="B39" s="173"/>
      <c r="C39" s="88"/>
      <c r="D39" s="89"/>
      <c r="E39" s="90"/>
      <c r="F39" s="90"/>
      <c r="G39" s="91"/>
      <c r="H39" s="92"/>
      <c r="I39" s="93"/>
      <c r="J39" s="93"/>
      <c r="K39" s="93"/>
      <c r="L39" s="94"/>
      <c r="M39" s="95"/>
      <c r="N39" s="90"/>
      <c r="O39" s="90"/>
      <c r="P39" s="90"/>
      <c r="Q39" s="96"/>
      <c r="R39" s="97"/>
      <c r="S39" s="98"/>
      <c r="T39" s="98"/>
      <c r="U39" s="98"/>
      <c r="V39" s="99"/>
      <c r="W39" s="88"/>
      <c r="X39" s="90"/>
      <c r="Y39" s="90"/>
      <c r="Z39" s="90"/>
      <c r="AA39" s="91"/>
      <c r="AB39" s="134">
        <f t="shared" si="0"/>
        <v>0</v>
      </c>
      <c r="AC39" s="20"/>
    </row>
    <row r="40" spans="1:32" ht="32" customHeight="1" thickBot="1" x14ac:dyDescent="0.3">
      <c r="A40" s="173" t="s">
        <v>76</v>
      </c>
      <c r="B40" s="173"/>
      <c r="C40" s="88"/>
      <c r="D40" s="89"/>
      <c r="E40" s="90"/>
      <c r="F40" s="90"/>
      <c r="G40" s="91"/>
      <c r="H40" s="92"/>
      <c r="I40" s="93"/>
      <c r="J40" s="93"/>
      <c r="K40" s="93"/>
      <c r="L40" s="137"/>
      <c r="M40" s="95"/>
      <c r="N40" s="90"/>
      <c r="O40" s="90"/>
      <c r="P40" s="138"/>
      <c r="Q40" s="96"/>
      <c r="R40" s="97"/>
      <c r="S40" s="136"/>
      <c r="T40" s="98"/>
      <c r="U40" s="98"/>
      <c r="V40" s="99"/>
      <c r="W40" s="88"/>
      <c r="X40" s="90"/>
      <c r="Y40" s="90"/>
      <c r="Z40" s="90"/>
      <c r="AA40" s="91"/>
      <c r="AB40" s="134">
        <f t="shared" si="0"/>
        <v>0</v>
      </c>
      <c r="AC40" s="20"/>
    </row>
    <row r="41" spans="1:32" ht="17" customHeight="1" thickBot="1" x14ac:dyDescent="0.3">
      <c r="A41" s="173" t="s">
        <v>77</v>
      </c>
      <c r="B41" s="173"/>
      <c r="C41" s="88"/>
      <c r="D41" s="89"/>
      <c r="E41" s="90"/>
      <c r="F41" s="90"/>
      <c r="G41" s="91"/>
      <c r="H41" s="92"/>
      <c r="I41" s="93"/>
      <c r="J41" s="93"/>
      <c r="K41" s="93"/>
      <c r="L41" s="94"/>
      <c r="M41" s="95"/>
      <c r="N41" s="90"/>
      <c r="O41" s="90"/>
      <c r="P41" s="90"/>
      <c r="Q41" s="96"/>
      <c r="R41" s="97"/>
      <c r="S41" s="98"/>
      <c r="T41" s="98"/>
      <c r="U41" s="98"/>
      <c r="V41" s="99"/>
      <c r="W41" s="88"/>
      <c r="X41" s="90"/>
      <c r="Y41" s="90"/>
      <c r="Z41" s="90"/>
      <c r="AA41" s="91"/>
      <c r="AB41" s="134">
        <f t="shared" si="0"/>
        <v>0</v>
      </c>
      <c r="AC41" s="20"/>
    </row>
    <row r="42" spans="1:32" ht="21" customHeight="1" thickBot="1" x14ac:dyDescent="0.3">
      <c r="A42" s="173" t="s">
        <v>78</v>
      </c>
      <c r="B42" s="179"/>
      <c r="C42" s="88"/>
      <c r="D42" s="89"/>
      <c r="E42" s="90"/>
      <c r="F42" s="90"/>
      <c r="G42" s="91"/>
      <c r="H42" s="92"/>
      <c r="I42" s="93"/>
      <c r="J42" s="93"/>
      <c r="K42" s="93"/>
      <c r="L42" s="94"/>
      <c r="M42" s="95"/>
      <c r="N42" s="90"/>
      <c r="O42" s="90"/>
      <c r="P42" s="90"/>
      <c r="Q42" s="96"/>
      <c r="R42" s="97"/>
      <c r="S42" s="98"/>
      <c r="T42" s="98"/>
      <c r="U42" s="98"/>
      <c r="V42" s="99"/>
      <c r="W42" s="88"/>
      <c r="X42" s="90"/>
      <c r="Y42" s="90"/>
      <c r="Z42" s="90"/>
      <c r="AA42" s="91"/>
      <c r="AB42" s="134">
        <f t="shared" si="0"/>
        <v>0</v>
      </c>
      <c r="AC42" s="20"/>
    </row>
    <row r="43" spans="1:32" ht="30" customHeight="1" thickBot="1" x14ac:dyDescent="0.3">
      <c r="A43" s="173" t="s">
        <v>79</v>
      </c>
      <c r="B43" s="179"/>
      <c r="C43" s="88"/>
      <c r="D43" s="89"/>
      <c r="E43" s="90"/>
      <c r="F43" s="90"/>
      <c r="G43" s="91"/>
      <c r="H43" s="92"/>
      <c r="I43" s="93"/>
      <c r="J43" s="93"/>
      <c r="K43" s="93"/>
      <c r="L43" s="94"/>
      <c r="M43" s="95"/>
      <c r="N43" s="90"/>
      <c r="O43" s="90"/>
      <c r="P43" s="90"/>
      <c r="Q43" s="96"/>
      <c r="R43" s="97"/>
      <c r="S43" s="98"/>
      <c r="T43" s="98"/>
      <c r="U43" s="98"/>
      <c r="V43" s="99"/>
      <c r="W43" s="88"/>
      <c r="X43" s="90"/>
      <c r="Y43" s="90"/>
      <c r="Z43" s="90"/>
      <c r="AA43" s="91"/>
      <c r="AB43" s="134">
        <f t="shared" si="0"/>
        <v>0</v>
      </c>
      <c r="AC43" s="20"/>
    </row>
    <row r="44" spans="1:32" ht="29" customHeight="1" thickBot="1" x14ac:dyDescent="0.3">
      <c r="A44" s="173" t="s">
        <v>80</v>
      </c>
      <c r="B44" s="179"/>
      <c r="C44" s="88"/>
      <c r="D44" s="89"/>
      <c r="E44" s="90"/>
      <c r="F44" s="90"/>
      <c r="G44" s="91"/>
      <c r="H44" s="92"/>
      <c r="I44" s="93"/>
      <c r="J44" s="93"/>
      <c r="K44" s="93"/>
      <c r="L44" s="94"/>
      <c r="M44" s="95"/>
      <c r="N44" s="90"/>
      <c r="O44" s="90"/>
      <c r="P44" s="90"/>
      <c r="Q44" s="96"/>
      <c r="R44" s="97"/>
      <c r="S44" s="98"/>
      <c r="T44" s="98"/>
      <c r="U44" s="98"/>
      <c r="V44" s="99"/>
      <c r="W44" s="88"/>
      <c r="X44" s="90"/>
      <c r="Y44" s="90"/>
      <c r="Z44" s="90"/>
      <c r="AA44" s="91"/>
      <c r="AB44" s="134">
        <f t="shared" si="0"/>
        <v>0</v>
      </c>
      <c r="AC44" s="20"/>
    </row>
    <row r="45" spans="1:32" ht="34" customHeight="1" thickBot="1" x14ac:dyDescent="0.3">
      <c r="A45" s="173" t="s">
        <v>81</v>
      </c>
      <c r="B45" s="179"/>
      <c r="C45" s="88"/>
      <c r="D45" s="89"/>
      <c r="E45" s="90"/>
      <c r="F45" s="90"/>
      <c r="G45" s="91"/>
      <c r="H45" s="92"/>
      <c r="I45" s="93"/>
      <c r="J45" s="93"/>
      <c r="K45" s="93"/>
      <c r="L45" s="94"/>
      <c r="M45" s="95"/>
      <c r="N45" s="90"/>
      <c r="O45" s="90"/>
      <c r="P45" s="90"/>
      <c r="Q45" s="96"/>
      <c r="R45" s="97"/>
      <c r="S45" s="98"/>
      <c r="T45" s="98"/>
      <c r="U45" s="98"/>
      <c r="V45" s="99"/>
      <c r="W45" s="88"/>
      <c r="X45" s="90"/>
      <c r="Y45" s="90"/>
      <c r="Z45" s="90"/>
      <c r="AA45" s="91"/>
      <c r="AB45" s="134">
        <f t="shared" si="0"/>
        <v>0</v>
      </c>
      <c r="AC45" s="20"/>
    </row>
    <row r="46" spans="1:32" ht="22" customHeight="1" thickBot="1" x14ac:dyDescent="0.3">
      <c r="A46" s="173" t="s">
        <v>82</v>
      </c>
      <c r="B46" s="173"/>
      <c r="C46" s="88"/>
      <c r="D46" s="89"/>
      <c r="E46" s="90"/>
      <c r="F46" s="90"/>
      <c r="G46" s="91"/>
      <c r="H46" s="92"/>
      <c r="I46" s="93"/>
      <c r="J46" s="93"/>
      <c r="K46" s="93"/>
      <c r="L46" s="94"/>
      <c r="M46" s="95"/>
      <c r="N46" s="90"/>
      <c r="O46" s="90"/>
      <c r="P46" s="90"/>
      <c r="Q46" s="96"/>
      <c r="R46" s="97"/>
      <c r="S46" s="98"/>
      <c r="T46" s="98"/>
      <c r="U46" s="98"/>
      <c r="V46" s="99"/>
      <c r="W46" s="88"/>
      <c r="X46" s="90"/>
      <c r="Y46" s="90"/>
      <c r="Z46" s="90"/>
      <c r="AA46" s="91"/>
      <c r="AB46" s="134">
        <f t="shared" si="0"/>
        <v>0</v>
      </c>
      <c r="AC46" s="20"/>
    </row>
    <row r="47" spans="1:32" ht="45" customHeight="1" thickBot="1" x14ac:dyDescent="0.3">
      <c r="A47" s="173" t="s">
        <v>83</v>
      </c>
      <c r="B47" s="173"/>
      <c r="C47" s="88"/>
      <c r="D47" s="89"/>
      <c r="E47" s="90"/>
      <c r="F47" s="90"/>
      <c r="G47" s="91"/>
      <c r="H47" s="92"/>
      <c r="I47" s="93"/>
      <c r="J47" s="93"/>
      <c r="K47" s="93"/>
      <c r="L47" s="94"/>
      <c r="M47" s="95"/>
      <c r="N47" s="90"/>
      <c r="O47" s="90"/>
      <c r="P47" s="90"/>
      <c r="Q47" s="96"/>
      <c r="R47" s="97"/>
      <c r="S47" s="98"/>
      <c r="T47" s="98"/>
      <c r="U47" s="98"/>
      <c r="V47" s="99"/>
      <c r="W47" s="88"/>
      <c r="X47" s="90"/>
      <c r="Y47" s="90"/>
      <c r="Z47" s="90"/>
      <c r="AA47" s="91"/>
      <c r="AB47" s="134">
        <f t="shared" si="0"/>
        <v>0</v>
      </c>
      <c r="AC47" s="20"/>
    </row>
    <row r="48" spans="1:32" ht="19" customHeight="1" thickBot="1" x14ac:dyDescent="0.3">
      <c r="A48" s="173" t="s">
        <v>84</v>
      </c>
      <c r="B48" s="173"/>
      <c r="C48" s="88"/>
      <c r="D48" s="89"/>
      <c r="E48" s="90"/>
      <c r="F48" s="90"/>
      <c r="G48" s="91"/>
      <c r="H48" s="92"/>
      <c r="I48" s="93"/>
      <c r="J48" s="93"/>
      <c r="K48" s="93"/>
      <c r="L48" s="94"/>
      <c r="M48" s="95"/>
      <c r="N48" s="90"/>
      <c r="O48" s="90"/>
      <c r="P48" s="90"/>
      <c r="Q48" s="96"/>
      <c r="R48" s="97"/>
      <c r="S48" s="98"/>
      <c r="T48" s="98"/>
      <c r="U48" s="98"/>
      <c r="V48" s="99"/>
      <c r="W48" s="88"/>
      <c r="X48" s="90"/>
      <c r="Y48" s="90"/>
      <c r="Z48" s="90"/>
      <c r="AA48" s="91"/>
      <c r="AB48" s="134">
        <f t="shared" si="0"/>
        <v>0</v>
      </c>
      <c r="AC48" s="20"/>
    </row>
    <row r="49" spans="1:32" ht="21" customHeight="1" thickBot="1" x14ac:dyDescent="0.3">
      <c r="A49" s="173" t="s">
        <v>85</v>
      </c>
      <c r="B49" s="173"/>
      <c r="C49" s="88"/>
      <c r="D49" s="89"/>
      <c r="E49" s="90"/>
      <c r="F49" s="90"/>
      <c r="G49" s="91"/>
      <c r="H49" s="92"/>
      <c r="I49" s="93"/>
      <c r="J49" s="93"/>
      <c r="K49" s="93"/>
      <c r="L49" s="94"/>
      <c r="M49" s="95"/>
      <c r="N49" s="90"/>
      <c r="O49" s="90"/>
      <c r="P49" s="90"/>
      <c r="Q49" s="96"/>
      <c r="R49" s="97"/>
      <c r="S49" s="98"/>
      <c r="T49" s="98"/>
      <c r="U49" s="98"/>
      <c r="V49" s="99"/>
      <c r="W49" s="88"/>
      <c r="X49" s="90"/>
      <c r="Y49" s="90"/>
      <c r="Z49" s="90"/>
      <c r="AA49" s="91"/>
      <c r="AB49" s="134">
        <f t="shared" si="0"/>
        <v>0</v>
      </c>
      <c r="AC49" s="20"/>
    </row>
    <row r="50" spans="1:32" ht="22" customHeight="1" thickBot="1" x14ac:dyDescent="0.3">
      <c r="A50" s="173" t="s">
        <v>86</v>
      </c>
      <c r="B50" s="173"/>
      <c r="C50" s="88"/>
      <c r="D50" s="89"/>
      <c r="E50" s="90"/>
      <c r="F50" s="90"/>
      <c r="G50" s="91"/>
      <c r="H50" s="92"/>
      <c r="I50" s="93"/>
      <c r="J50" s="93"/>
      <c r="K50" s="93"/>
      <c r="L50" s="94"/>
      <c r="M50" s="95"/>
      <c r="N50" s="90"/>
      <c r="O50" s="90"/>
      <c r="P50" s="90"/>
      <c r="Q50" s="96"/>
      <c r="R50" s="97"/>
      <c r="S50" s="98"/>
      <c r="T50" s="98"/>
      <c r="U50" s="98"/>
      <c r="V50" s="99"/>
      <c r="W50" s="88"/>
      <c r="X50" s="90"/>
      <c r="Y50" s="90"/>
      <c r="Z50" s="90"/>
      <c r="AA50" s="91"/>
      <c r="AB50" s="134">
        <f t="shared" si="0"/>
        <v>0</v>
      </c>
      <c r="AC50" s="20"/>
    </row>
    <row r="51" spans="1:32" ht="23.25" customHeight="1" thickBot="1" x14ac:dyDescent="0.3">
      <c r="A51" s="173" t="s">
        <v>39</v>
      </c>
      <c r="B51" s="173"/>
      <c r="C51" s="88"/>
      <c r="D51" s="89"/>
      <c r="E51" s="90"/>
      <c r="F51" s="90"/>
      <c r="G51" s="91"/>
      <c r="H51" s="92"/>
      <c r="I51" s="93"/>
      <c r="J51" s="93"/>
      <c r="K51" s="93"/>
      <c r="L51" s="94"/>
      <c r="M51" s="95"/>
      <c r="N51" s="90"/>
      <c r="O51" s="90"/>
      <c r="P51" s="90"/>
      <c r="Q51" s="96"/>
      <c r="R51" s="97"/>
      <c r="S51" s="98"/>
      <c r="T51" s="98"/>
      <c r="U51" s="98"/>
      <c r="V51" s="99"/>
      <c r="W51" s="88"/>
      <c r="X51" s="90"/>
      <c r="Y51" s="90"/>
      <c r="Z51" s="90"/>
      <c r="AA51" s="91"/>
      <c r="AB51" s="134">
        <f t="shared" si="0"/>
        <v>0</v>
      </c>
      <c r="AC51" s="20"/>
    </row>
    <row r="52" spans="1:32" ht="24" customHeight="1" thickBot="1" x14ac:dyDescent="0.35">
      <c r="A52" s="174" t="s">
        <v>17</v>
      </c>
      <c r="B52" s="175"/>
      <c r="C52" s="160"/>
      <c r="D52" s="161"/>
      <c r="E52" s="161"/>
      <c r="F52" s="161"/>
      <c r="G52" s="162"/>
      <c r="H52" s="176"/>
      <c r="I52" s="177"/>
      <c r="J52" s="177"/>
      <c r="K52" s="177"/>
      <c r="L52" s="178"/>
      <c r="M52" s="160"/>
      <c r="N52" s="161"/>
      <c r="O52" s="161"/>
      <c r="P52" s="161"/>
      <c r="Q52" s="162"/>
      <c r="R52" s="163"/>
      <c r="S52" s="163"/>
      <c r="T52" s="163"/>
      <c r="U52" s="163"/>
      <c r="V52" s="163"/>
      <c r="W52" s="160"/>
      <c r="X52" s="161"/>
      <c r="Y52" s="161"/>
      <c r="Z52" s="161"/>
      <c r="AA52" s="162"/>
      <c r="AB52" s="130"/>
      <c r="AC52" s="131"/>
      <c r="AE52" s="10"/>
      <c r="AF52" s="8"/>
    </row>
    <row r="53" spans="1:32" ht="22.5" customHeight="1" thickBot="1" x14ac:dyDescent="0.35">
      <c r="A53" s="164" t="s">
        <v>118</v>
      </c>
      <c r="B53" s="165"/>
      <c r="C53" s="166" t="s">
        <v>44</v>
      </c>
      <c r="D53" s="167"/>
      <c r="E53" s="167"/>
      <c r="F53" s="167"/>
      <c r="G53" s="168"/>
      <c r="H53" s="169" t="s">
        <v>45</v>
      </c>
      <c r="I53" s="170"/>
      <c r="J53" s="170"/>
      <c r="K53" s="170"/>
      <c r="L53" s="171"/>
      <c r="M53" s="166" t="s">
        <v>46</v>
      </c>
      <c r="N53" s="167"/>
      <c r="O53" s="167"/>
      <c r="P53" s="167"/>
      <c r="Q53" s="168"/>
      <c r="R53" s="172" t="s">
        <v>47</v>
      </c>
      <c r="S53" s="172"/>
      <c r="T53" s="172"/>
      <c r="U53" s="172"/>
      <c r="V53" s="172"/>
      <c r="W53" s="166" t="s">
        <v>49</v>
      </c>
      <c r="X53" s="167"/>
      <c r="Y53" s="167"/>
      <c r="Z53" s="167"/>
      <c r="AA53" s="168"/>
      <c r="AB53" s="128" t="s">
        <v>55</v>
      </c>
      <c r="AC53" s="21"/>
      <c r="AE53" s="8"/>
      <c r="AF53" s="8"/>
    </row>
    <row r="54" spans="1:32" s="1" customFormat="1" ht="15" customHeight="1" thickBot="1" x14ac:dyDescent="0.3">
      <c r="A54" s="145" t="s">
        <v>72</v>
      </c>
      <c r="B54" s="44" t="s">
        <v>18</v>
      </c>
      <c r="C54" s="88"/>
      <c r="D54" s="89"/>
      <c r="E54" s="90"/>
      <c r="F54" s="90"/>
      <c r="G54" s="91"/>
      <c r="H54" s="92"/>
      <c r="I54" s="93"/>
      <c r="J54" s="93"/>
      <c r="K54" s="93"/>
      <c r="L54" s="94"/>
      <c r="M54" s="95"/>
      <c r="N54" s="90"/>
      <c r="O54" s="90"/>
      <c r="P54" s="90"/>
      <c r="Q54" s="96"/>
      <c r="R54" s="97"/>
      <c r="S54" s="98"/>
      <c r="T54" s="98"/>
      <c r="U54" s="98"/>
      <c r="V54" s="99"/>
      <c r="W54" s="88"/>
      <c r="X54" s="90"/>
      <c r="Y54" s="90"/>
      <c r="Z54" s="90"/>
      <c r="AA54" s="91"/>
      <c r="AB54" s="134">
        <f t="shared" ref="AB54:AB59" si="1">COUNTIF(C54:AA54,"X")</f>
        <v>0</v>
      </c>
      <c r="AC54" s="22"/>
      <c r="AE54" s="9"/>
      <c r="AF54" s="9"/>
    </row>
    <row r="55" spans="1:32" ht="17" thickBot="1" x14ac:dyDescent="0.3">
      <c r="A55" s="146"/>
      <c r="B55" s="45" t="s">
        <v>19</v>
      </c>
      <c r="C55" s="88"/>
      <c r="D55" s="89"/>
      <c r="E55" s="90"/>
      <c r="F55" s="90"/>
      <c r="G55" s="91"/>
      <c r="H55" s="92"/>
      <c r="I55" s="93"/>
      <c r="J55" s="93"/>
      <c r="K55" s="93"/>
      <c r="L55" s="94"/>
      <c r="M55" s="95"/>
      <c r="N55" s="90"/>
      <c r="O55" s="90"/>
      <c r="P55" s="90"/>
      <c r="Q55" s="96"/>
      <c r="R55" s="97"/>
      <c r="S55" s="98"/>
      <c r="T55" s="98"/>
      <c r="U55" s="98"/>
      <c r="V55" s="99"/>
      <c r="W55" s="88"/>
      <c r="X55" s="90"/>
      <c r="Y55" s="90"/>
      <c r="Z55" s="90"/>
      <c r="AA55" s="91"/>
      <c r="AB55" s="134">
        <f t="shared" si="1"/>
        <v>0</v>
      </c>
      <c r="AC55" s="22"/>
    </row>
    <row r="56" spans="1:32" ht="17" thickBot="1" x14ac:dyDescent="0.3">
      <c r="A56" s="146"/>
      <c r="B56" s="45" t="s">
        <v>20</v>
      </c>
      <c r="C56" s="88"/>
      <c r="D56" s="89"/>
      <c r="E56" s="90"/>
      <c r="F56" s="90"/>
      <c r="G56" s="91"/>
      <c r="H56" s="92"/>
      <c r="I56" s="93"/>
      <c r="J56" s="93"/>
      <c r="K56" s="93"/>
      <c r="L56" s="94"/>
      <c r="M56" s="95"/>
      <c r="N56" s="90"/>
      <c r="O56" s="90"/>
      <c r="P56" s="90"/>
      <c r="Q56" s="96"/>
      <c r="R56" s="97"/>
      <c r="S56" s="98"/>
      <c r="T56" s="98"/>
      <c r="U56" s="98"/>
      <c r="V56" s="99"/>
      <c r="W56" s="88"/>
      <c r="X56" s="90"/>
      <c r="Y56" s="90"/>
      <c r="Z56" s="90"/>
      <c r="AA56" s="91"/>
      <c r="AB56" s="134">
        <f t="shared" si="1"/>
        <v>0</v>
      </c>
      <c r="AC56" s="22"/>
    </row>
    <row r="57" spans="1:32" ht="28" customHeight="1" thickBot="1" x14ac:dyDescent="0.3">
      <c r="A57" s="147"/>
      <c r="B57" s="46" t="s">
        <v>50</v>
      </c>
      <c r="C57" s="88"/>
      <c r="D57" s="89"/>
      <c r="E57" s="90"/>
      <c r="F57" s="90"/>
      <c r="G57" s="91"/>
      <c r="H57" s="92"/>
      <c r="I57" s="93"/>
      <c r="J57" s="93"/>
      <c r="K57" s="93"/>
      <c r="L57" s="94"/>
      <c r="M57" s="95"/>
      <c r="N57" s="90"/>
      <c r="O57" s="90"/>
      <c r="P57" s="90"/>
      <c r="Q57" s="96"/>
      <c r="R57" s="97"/>
      <c r="S57" s="98"/>
      <c r="T57" s="98"/>
      <c r="U57" s="98"/>
      <c r="V57" s="99"/>
      <c r="W57" s="88"/>
      <c r="X57" s="90"/>
      <c r="Y57" s="90"/>
      <c r="Z57" s="90"/>
      <c r="AA57" s="91"/>
      <c r="AB57" s="134">
        <f t="shared" si="1"/>
        <v>0</v>
      </c>
      <c r="AC57" s="22"/>
    </row>
    <row r="58" spans="1:32" ht="16.5" customHeight="1" thickBot="1" x14ac:dyDescent="0.3">
      <c r="A58" s="148" t="s">
        <v>21</v>
      </c>
      <c r="B58" s="149"/>
      <c r="C58" s="88"/>
      <c r="D58" s="89"/>
      <c r="E58" s="90"/>
      <c r="F58" s="90"/>
      <c r="G58" s="91"/>
      <c r="H58" s="92"/>
      <c r="I58" s="93"/>
      <c r="J58" s="93"/>
      <c r="K58" s="93"/>
      <c r="L58" s="94"/>
      <c r="M58" s="95"/>
      <c r="N58" s="90"/>
      <c r="O58" s="90"/>
      <c r="P58" s="90"/>
      <c r="Q58" s="96"/>
      <c r="R58" s="97"/>
      <c r="S58" s="98"/>
      <c r="T58" s="98"/>
      <c r="U58" s="98"/>
      <c r="V58" s="99"/>
      <c r="W58" s="88"/>
      <c r="X58" s="90"/>
      <c r="Y58" s="90"/>
      <c r="Z58" s="90"/>
      <c r="AA58" s="91"/>
      <c r="AB58" s="134">
        <f t="shared" si="1"/>
        <v>0</v>
      </c>
      <c r="AC58" s="22"/>
    </row>
    <row r="59" spans="1:32" ht="18.75" customHeight="1" thickBot="1" x14ac:dyDescent="0.3">
      <c r="A59" s="150" t="s">
        <v>52</v>
      </c>
      <c r="B59" s="151"/>
      <c r="C59" s="88"/>
      <c r="D59" s="89"/>
      <c r="E59" s="90"/>
      <c r="F59" s="90"/>
      <c r="G59" s="91"/>
      <c r="H59" s="92"/>
      <c r="I59" s="93"/>
      <c r="J59" s="93"/>
      <c r="K59" s="93"/>
      <c r="L59" s="94"/>
      <c r="M59" s="95"/>
      <c r="N59" s="90"/>
      <c r="O59" s="90"/>
      <c r="P59" s="90"/>
      <c r="Q59" s="96"/>
      <c r="R59" s="97"/>
      <c r="S59" s="98"/>
      <c r="T59" s="98"/>
      <c r="U59" s="98"/>
      <c r="V59" s="99"/>
      <c r="W59" s="88"/>
      <c r="X59" s="90"/>
      <c r="Y59" s="90"/>
      <c r="Z59" s="90"/>
      <c r="AA59" s="91"/>
      <c r="AB59" s="134">
        <f t="shared" si="1"/>
        <v>0</v>
      </c>
      <c r="AC59" s="23"/>
    </row>
    <row r="60" spans="1:32" ht="25" thickBot="1" x14ac:dyDescent="0.4">
      <c r="A60" s="24" t="s">
        <v>24</v>
      </c>
      <c r="B60" s="25"/>
      <c r="C60" s="25"/>
      <c r="D60" s="25"/>
      <c r="E60" s="25"/>
      <c r="F60" s="25"/>
      <c r="G60" s="25"/>
      <c r="H60" s="2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</row>
    <row r="61" spans="1:32" ht="15" customHeight="1" x14ac:dyDescent="0.25">
      <c r="A61" s="28" t="s">
        <v>25</v>
      </c>
      <c r="B61" s="29"/>
      <c r="C61" s="152" t="s">
        <v>71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4"/>
    </row>
    <row r="62" spans="1:32" ht="17" x14ac:dyDescent="0.25">
      <c r="A62" s="38" t="s">
        <v>26</v>
      </c>
      <c r="B62" s="47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</row>
    <row r="63" spans="1:32" ht="18" customHeight="1" x14ac:dyDescent="0.25">
      <c r="A63" s="30"/>
      <c r="B63" s="31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</row>
    <row r="64" spans="1:32" ht="18.75" customHeight="1" x14ac:dyDescent="0.25">
      <c r="A64" s="32"/>
      <c r="B64" s="31"/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17" x14ac:dyDescent="0.25">
      <c r="A65" s="32"/>
      <c r="B65" s="33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7"/>
    </row>
    <row r="66" spans="1:29" ht="17" x14ac:dyDescent="0.25">
      <c r="A66" s="36"/>
      <c r="B66" s="48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 ht="17" x14ac:dyDescent="0.25">
      <c r="A67" s="34"/>
      <c r="B67" s="35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 ht="17" x14ac:dyDescent="0.25">
      <c r="A68" s="36"/>
      <c r="B68" s="37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 ht="17" x14ac:dyDescent="0.25">
      <c r="A69" s="158"/>
      <c r="B69" s="1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 ht="15" customHeight="1" x14ac:dyDescent="0.25">
      <c r="A70" s="38"/>
      <c r="B70" s="39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7" x14ac:dyDescent="0.25">
      <c r="A71" s="36"/>
      <c r="B71" s="37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 ht="17" x14ac:dyDescent="0.25">
      <c r="A72" s="36"/>
      <c r="B72" s="37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7" x14ac:dyDescent="0.25">
      <c r="A73" s="36"/>
      <c r="B73" s="37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1"/>
    </row>
    <row r="74" spans="1:29" ht="17" x14ac:dyDescent="0.25">
      <c r="A74" s="36"/>
      <c r="B74" s="37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1"/>
    </row>
    <row r="75" spans="1:29" ht="17" x14ac:dyDescent="0.25">
      <c r="A75" s="36"/>
      <c r="B75" s="37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1"/>
    </row>
    <row r="76" spans="1:29" ht="17" x14ac:dyDescent="0.25">
      <c r="A76" s="34"/>
      <c r="B76" s="40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</row>
    <row r="77" spans="1:29" ht="17" x14ac:dyDescent="0.25">
      <c r="A77" s="34"/>
      <c r="B77" s="40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</row>
    <row r="78" spans="1:29" ht="17" x14ac:dyDescent="0.25">
      <c r="A78" s="34"/>
      <c r="B78" s="40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</row>
    <row r="79" spans="1:29" ht="17" x14ac:dyDescent="0.25">
      <c r="A79" s="34"/>
      <c r="B79" s="40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1"/>
    </row>
    <row r="80" spans="1:29" ht="17" x14ac:dyDescent="0.25">
      <c r="A80" s="34"/>
      <c r="B80" s="40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1"/>
    </row>
    <row r="81" spans="1:29" ht="17" x14ac:dyDescent="0.25">
      <c r="A81" s="34"/>
      <c r="B81" s="40"/>
      <c r="C81" s="59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/>
    </row>
    <row r="82" spans="1:29" ht="17" x14ac:dyDescent="0.25">
      <c r="A82" s="34"/>
      <c r="B82" s="40"/>
      <c r="C82" s="59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/>
    </row>
    <row r="83" spans="1:29" ht="17" x14ac:dyDescent="0.25">
      <c r="A83" s="34"/>
      <c r="B83" s="40"/>
      <c r="C83" s="59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1"/>
    </row>
    <row r="84" spans="1:29" ht="17" x14ac:dyDescent="0.25">
      <c r="A84" s="34"/>
      <c r="B84" s="40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1"/>
    </row>
    <row r="85" spans="1:29" ht="18" thickBot="1" x14ac:dyDescent="0.3">
      <c r="A85" s="41"/>
      <c r="B85" s="42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4"/>
    </row>
    <row r="86" spans="1:29" x14ac:dyDescent="0.2">
      <c r="A86" s="3"/>
      <c r="B86" s="3"/>
      <c r="C86" s="4"/>
      <c r="D86" s="4"/>
      <c r="E86" s="4"/>
      <c r="F86" s="4"/>
      <c r="G86" s="4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</sheetData>
  <sheetProtection selectLockedCells="1"/>
  <mergeCells count="212">
    <mergeCell ref="A17:B17"/>
    <mergeCell ref="AB19:AC19"/>
    <mergeCell ref="AB20:AC27"/>
    <mergeCell ref="B3:H3"/>
    <mergeCell ref="I3:K3"/>
    <mergeCell ref="L3:T3"/>
    <mergeCell ref="U3:X3"/>
    <mergeCell ref="Y3:AC3"/>
    <mergeCell ref="A5:B5"/>
    <mergeCell ref="A7:B7"/>
    <mergeCell ref="C7:F7"/>
    <mergeCell ref="G7:J7"/>
    <mergeCell ref="K7:N7"/>
    <mergeCell ref="O7:R7"/>
    <mergeCell ref="S7:V7"/>
    <mergeCell ref="W7:Z7"/>
    <mergeCell ref="A8:B8"/>
    <mergeCell ref="C8:F8"/>
    <mergeCell ref="G8:J8"/>
    <mergeCell ref="K8:N8"/>
    <mergeCell ref="O8:R8"/>
    <mergeCell ref="S8:V8"/>
    <mergeCell ref="W8:Z8"/>
    <mergeCell ref="A9:B9"/>
    <mergeCell ref="W14:AA14"/>
    <mergeCell ref="A1:Q1"/>
    <mergeCell ref="R1:X1"/>
    <mergeCell ref="Y1:AC1"/>
    <mergeCell ref="C2:G2"/>
    <mergeCell ref="H2:K2"/>
    <mergeCell ref="L2:T2"/>
    <mergeCell ref="U2:X2"/>
    <mergeCell ref="Y2:AC2"/>
    <mergeCell ref="C6:L6"/>
    <mergeCell ref="M6:N6"/>
    <mergeCell ref="O6:U6"/>
    <mergeCell ref="V6:W6"/>
    <mergeCell ref="AA6:AC8"/>
    <mergeCell ref="A18:B18"/>
    <mergeCell ref="C18:G18"/>
    <mergeCell ref="H18:L18"/>
    <mergeCell ref="M18:Q18"/>
    <mergeCell ref="AF9:AF10"/>
    <mergeCell ref="A10:B10"/>
    <mergeCell ref="A11:B11"/>
    <mergeCell ref="AC11:AC13"/>
    <mergeCell ref="A12:B12"/>
    <mergeCell ref="A13:B13"/>
    <mergeCell ref="R18:V18"/>
    <mergeCell ref="W18:AA18"/>
    <mergeCell ref="A16:B16"/>
    <mergeCell ref="AC15:AC17"/>
    <mergeCell ref="A15:B15"/>
    <mergeCell ref="AB9:AB10"/>
    <mergeCell ref="AC9:AC10"/>
    <mergeCell ref="AD9:AD10"/>
    <mergeCell ref="AE9:AE10"/>
    <mergeCell ref="A14:B14"/>
    <mergeCell ref="C14:G14"/>
    <mergeCell ref="H14:L14"/>
    <mergeCell ref="M14:Q14"/>
    <mergeCell ref="R14:V14"/>
    <mergeCell ref="W19:X19"/>
    <mergeCell ref="Y19:AA19"/>
    <mergeCell ref="W20:X20"/>
    <mergeCell ref="Y20:AA20"/>
    <mergeCell ref="R21:S21"/>
    <mergeCell ref="T21:V21"/>
    <mergeCell ref="W21:X21"/>
    <mergeCell ref="Y21:AA21"/>
    <mergeCell ref="A19:B19"/>
    <mergeCell ref="C19:D19"/>
    <mergeCell ref="E19:G19"/>
    <mergeCell ref="H19:I19"/>
    <mergeCell ref="J19:L19"/>
    <mergeCell ref="M19:N19"/>
    <mergeCell ref="C21:D21"/>
    <mergeCell ref="E21:G21"/>
    <mergeCell ref="H21:I21"/>
    <mergeCell ref="J21:L21"/>
    <mergeCell ref="M21:N21"/>
    <mergeCell ref="O21:Q21"/>
    <mergeCell ref="T20:V20"/>
    <mergeCell ref="O19:Q19"/>
    <mergeCell ref="R19:S19"/>
    <mergeCell ref="T19:V19"/>
    <mergeCell ref="W22:X22"/>
    <mergeCell ref="Y22:AA22"/>
    <mergeCell ref="C23:D23"/>
    <mergeCell ref="E23:G23"/>
    <mergeCell ref="H23:I23"/>
    <mergeCell ref="J23:L23"/>
    <mergeCell ref="M23:N23"/>
    <mergeCell ref="O23:Q23"/>
    <mergeCell ref="R23:S23"/>
    <mergeCell ref="T23:V23"/>
    <mergeCell ref="W23:X23"/>
    <mergeCell ref="Y23:AA23"/>
    <mergeCell ref="C22:D22"/>
    <mergeCell ref="E22:G22"/>
    <mergeCell ref="H22:I22"/>
    <mergeCell ref="J22:L22"/>
    <mergeCell ref="M22:N22"/>
    <mergeCell ref="O22:Q22"/>
    <mergeCell ref="R22:S22"/>
    <mergeCell ref="T22:V22"/>
    <mergeCell ref="W26:X26"/>
    <mergeCell ref="Y24:AA24"/>
    <mergeCell ref="C25:D25"/>
    <mergeCell ref="E25:G25"/>
    <mergeCell ref="H25:I25"/>
    <mergeCell ref="J25:L25"/>
    <mergeCell ref="M25:N25"/>
    <mergeCell ref="O25:Q25"/>
    <mergeCell ref="R25:S25"/>
    <mergeCell ref="T25:V25"/>
    <mergeCell ref="W25:X25"/>
    <mergeCell ref="Y25:AA25"/>
    <mergeCell ref="C24:D24"/>
    <mergeCell ref="E24:G24"/>
    <mergeCell ref="H24:I24"/>
    <mergeCell ref="J24:L24"/>
    <mergeCell ref="M24:N24"/>
    <mergeCell ref="O24:Q24"/>
    <mergeCell ref="R24:S24"/>
    <mergeCell ref="T24:V24"/>
    <mergeCell ref="W24:X24"/>
    <mergeCell ref="C27:D27"/>
    <mergeCell ref="E27:G27"/>
    <mergeCell ref="H27:I27"/>
    <mergeCell ref="J27:L27"/>
    <mergeCell ref="M27:N27"/>
    <mergeCell ref="O27:Q27"/>
    <mergeCell ref="R27:S27"/>
    <mergeCell ref="T27:V27"/>
    <mergeCell ref="C26:D26"/>
    <mergeCell ref="E26:G26"/>
    <mergeCell ref="H26:I26"/>
    <mergeCell ref="J26:L26"/>
    <mergeCell ref="M26:N26"/>
    <mergeCell ref="O26:Q26"/>
    <mergeCell ref="R26:S26"/>
    <mergeCell ref="T26:V26"/>
    <mergeCell ref="A30:B30"/>
    <mergeCell ref="C30:G30"/>
    <mergeCell ref="H30:L30"/>
    <mergeCell ref="M30:Q30"/>
    <mergeCell ref="R30:V30"/>
    <mergeCell ref="W30:AA30"/>
    <mergeCell ref="W27:X27"/>
    <mergeCell ref="Y27:AA27"/>
    <mergeCell ref="A28:AC28"/>
    <mergeCell ref="A29:B29"/>
    <mergeCell ref="C29:G29"/>
    <mergeCell ref="H29:L29"/>
    <mergeCell ref="M29:Q29"/>
    <mergeCell ref="R29:V29"/>
    <mergeCell ref="W29:AA29"/>
    <mergeCell ref="A20:A27"/>
    <mergeCell ref="C20:D20"/>
    <mergeCell ref="E20:G20"/>
    <mergeCell ref="H20:I20"/>
    <mergeCell ref="J20:L20"/>
    <mergeCell ref="M20:N20"/>
    <mergeCell ref="O20:Q20"/>
    <mergeCell ref="R20:S20"/>
    <mergeCell ref="Y26:AA26"/>
    <mergeCell ref="A31:A34"/>
    <mergeCell ref="A35:B35"/>
    <mergeCell ref="C35:G35"/>
    <mergeCell ref="H35:L35"/>
    <mergeCell ref="M35:Q35"/>
    <mergeCell ref="R35:V35"/>
    <mergeCell ref="A37:B37"/>
    <mergeCell ref="W35:AA35"/>
    <mergeCell ref="A36:B36"/>
    <mergeCell ref="C36:G36"/>
    <mergeCell ref="H36:L36"/>
    <mergeCell ref="M36:Q36"/>
    <mergeCell ref="R36:V36"/>
    <mergeCell ref="W36:AA36"/>
    <mergeCell ref="A39:B39"/>
    <mergeCell ref="A38:B38"/>
    <mergeCell ref="A40:B40"/>
    <mergeCell ref="A42:B42"/>
    <mergeCell ref="A43:B43"/>
    <mergeCell ref="A44:B44"/>
    <mergeCell ref="A41:B41"/>
    <mergeCell ref="A47:B47"/>
    <mergeCell ref="A45:B45"/>
    <mergeCell ref="A46:B46"/>
    <mergeCell ref="A49:B49"/>
    <mergeCell ref="A48:B48"/>
    <mergeCell ref="A51:B51"/>
    <mergeCell ref="A50:B50"/>
    <mergeCell ref="A53:B53"/>
    <mergeCell ref="C53:G53"/>
    <mergeCell ref="H53:L53"/>
    <mergeCell ref="M53:Q53"/>
    <mergeCell ref="R53:V53"/>
    <mergeCell ref="C61:AC65"/>
    <mergeCell ref="A69:B69"/>
    <mergeCell ref="A59:B59"/>
    <mergeCell ref="W53:AA53"/>
    <mergeCell ref="A52:B52"/>
    <mergeCell ref="C52:G52"/>
    <mergeCell ref="H52:L52"/>
    <mergeCell ref="M52:Q52"/>
    <mergeCell ref="R52:V52"/>
    <mergeCell ref="W52:AA52"/>
    <mergeCell ref="A54:A57"/>
    <mergeCell ref="A58:B58"/>
  </mergeCells>
  <dataValidations count="9">
    <dataValidation allowBlank="1" showInputMessage="1" showErrorMessage="1" errorTitle="month" error="Please enter Month for Monitoring Sheet" sqref="Y3:AC3" xr:uid="{DB49576B-CE7E-2F4F-9A45-59120CBD6390}"/>
    <dataValidation type="decimal" allowBlank="1" showInputMessage="1" showErrorMessage="1" errorTitle="GPA" error="Please enter Students GPA" sqref="G8 K8 O8 S8 W8" xr:uid="{0EE503ED-4B5D-C248-826F-05C00229C35A}">
      <formula1>0</formula1>
      <formula2>100</formula2>
    </dataValidation>
    <dataValidation type="textLength" allowBlank="1" showInputMessage="1" showErrorMessage="1" sqref="AE65" xr:uid="{E163D4A5-9836-3047-BDC1-195C4D5A4D64}">
      <formula1>1</formula1>
      <formula2>200</formula2>
    </dataValidation>
    <dataValidation allowBlank="1" showInputMessage="1" showErrorMessage="1" errorTitle="Error" error="Please enter Y or N" sqref="C11:AA11" xr:uid="{708A5CB9-055F-D642-83AA-43783D45D78D}"/>
    <dataValidation type="decimal" allowBlank="1" showInputMessage="1" showErrorMessage="1" errorTitle="Behavior" error="Please enter a number" sqref="C12:AA13 C15:AA17" xr:uid="{FFC727C6-CD8D-F64B-A630-8B78C8976B35}">
      <formula1>0</formula1>
      <formula2>50</formula2>
    </dataValidation>
    <dataValidation type="list" allowBlank="1" showInputMessage="1" showErrorMessage="1" sqref="AC11:AC13 AC15:AC17" xr:uid="{47219CCD-2DC1-7F47-A02C-E7C983150DF1}">
      <formula1>"YES, NO"</formula1>
    </dataValidation>
    <dataValidation type="list" allowBlank="1" showInputMessage="1" showErrorMessage="1" sqref="AB20:AC27" xr:uid="{EF7B6BFC-75BE-7543-82F5-FEB38E4C33FE}">
      <formula1>"YES,NO"</formula1>
    </dataValidation>
    <dataValidation type="list" allowBlank="1" showInputMessage="1" showErrorMessage="1" errorTitle="Connect" error="Please enter an X" sqref="C31:AA34 C54:AA59" xr:uid="{8F186484-0D6D-B740-ABE2-5B546B313BFB}">
      <formula1>"X, x"</formula1>
    </dataValidation>
    <dataValidation type="list" allowBlank="1" showInputMessage="1" showErrorMessage="1" errorTitle="Connect" error="Please enter an X" sqref="C37:AA51" xr:uid="{AD30DE7A-834E-E94D-A65E-A1EB420F3AB2}">
      <formula1>"X,x"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Sheet1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April!Print_Area</vt:lpstr>
      <vt:lpstr>August!Print_Area</vt:lpstr>
      <vt:lpstr>December!Print_Area</vt:lpstr>
      <vt:lpstr>February!Print_Area</vt:lpstr>
      <vt:lpstr>January!Print_Area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dhepner</dc:creator>
  <cp:lastModifiedBy>Eileen A Klemm</cp:lastModifiedBy>
  <cp:lastPrinted>2018-04-12T15:33:42Z</cp:lastPrinted>
  <dcterms:created xsi:type="dcterms:W3CDTF">2013-07-03T18:58:59Z</dcterms:created>
  <dcterms:modified xsi:type="dcterms:W3CDTF">2018-05-10T20:59:12Z</dcterms:modified>
</cp:coreProperties>
</file>