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ahallas\Desktop\"/>
    </mc:Choice>
  </mc:AlternateContent>
  <bookViews>
    <workbookView xWindow="4125" yWindow="3405" windowWidth="29040" windowHeight="21000" tabRatio="599" activeTab="11"/>
  </bookViews>
  <sheets>
    <sheet name="Sheet1" sheetId="2" state="hidden" r:id="rId1"/>
    <sheet name="August" sheetId="56" r:id="rId2"/>
    <sheet name="September" sheetId="46" r:id="rId3"/>
    <sheet name="October" sheetId="47" r:id="rId4"/>
    <sheet name="November" sheetId="48" r:id="rId5"/>
    <sheet name="December" sheetId="49" r:id="rId6"/>
    <sheet name="January" sheetId="50" r:id="rId7"/>
    <sheet name="February" sheetId="51" r:id="rId8"/>
    <sheet name="March" sheetId="52" r:id="rId9"/>
    <sheet name="April" sheetId="53" r:id="rId10"/>
    <sheet name="May" sheetId="54" r:id="rId11"/>
    <sheet name="June" sheetId="55" r:id="rId12"/>
  </sheets>
  <definedNames>
    <definedName name="_xlnm.Print_Area" localSheetId="9">April!$A$1:$AC$58</definedName>
    <definedName name="_xlnm.Print_Area" localSheetId="1">August!$A$1:$AC$58</definedName>
    <definedName name="_xlnm.Print_Area" localSheetId="5">December!$A$1:$AC$58</definedName>
    <definedName name="_xlnm.Print_Area" localSheetId="7">February!$A$1:$AC$58</definedName>
    <definedName name="_xlnm.Print_Area" localSheetId="6">January!$A$1:$AC$58</definedName>
    <definedName name="_xlnm.Print_Area" localSheetId="11">June!$A$1:$AC$58</definedName>
    <definedName name="_xlnm.Print_Area" localSheetId="8">March!$A$1:$AC$58</definedName>
    <definedName name="_xlnm.Print_Area" localSheetId="10">May!$A$1:$AC$58</definedName>
    <definedName name="_xlnm.Print_Area" localSheetId="4">November!$A$1:$AC$58</definedName>
    <definedName name="_xlnm.Print_Area" localSheetId="3">October!$A$50:$AC$86</definedName>
    <definedName name="_xlnm.Print_Area" localSheetId="2">September!$A$1:$AC$58</definedName>
  </definedNames>
  <calcPr calcId="152511"/>
  <customWorkbookViews>
    <customWorkbookView name="dhepner - Personal View" guid="{3FECD182-257E-408D-87B9-9773D70A36FE}" mergeInterval="0" personalView="1" maximized="1" windowWidth="1239" windowHeight="633" tabRatio="599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54" l="1"/>
  <c r="I8" i="54"/>
  <c r="J8" i="54"/>
  <c r="K8" i="54"/>
  <c r="L8" i="54" s="1"/>
  <c r="M8" i="54" s="1"/>
  <c r="N8" i="54" s="1"/>
  <c r="O8" i="54" s="1"/>
  <c r="P8" i="54" s="1"/>
  <c r="Q8" i="54" s="1"/>
  <c r="R8" i="54" s="1"/>
  <c r="S8" i="54" s="1"/>
  <c r="T8" i="54" s="1"/>
  <c r="U8" i="54" s="1"/>
  <c r="V8" i="54" s="1"/>
  <c r="W8" i="54" s="1"/>
  <c r="X8" i="54" s="1"/>
  <c r="Y8" i="54" s="1"/>
  <c r="AB9" i="54"/>
  <c r="AB10" i="54"/>
  <c r="AB11" i="54"/>
  <c r="AB13" i="54"/>
  <c r="AB14" i="54"/>
  <c r="AB15" i="54"/>
  <c r="AB29" i="54"/>
  <c r="AB30" i="54"/>
  <c r="AB31" i="54"/>
  <c r="AB32" i="54"/>
  <c r="H8" i="56" l="1"/>
  <c r="I8" i="56" s="1"/>
  <c r="J8" i="56" s="1"/>
  <c r="K8" i="56" s="1"/>
  <c r="L8" i="56" s="1"/>
  <c r="M8" i="56" s="1"/>
  <c r="N8" i="56" s="1"/>
  <c r="O8" i="56" s="1"/>
  <c r="P8" i="56" s="1"/>
  <c r="Q8" i="56" s="1"/>
  <c r="R8" i="56" s="1"/>
  <c r="S8" i="56" s="1"/>
  <c r="T8" i="56" s="1"/>
  <c r="U8" i="56" s="1"/>
  <c r="V8" i="56" s="1"/>
  <c r="W8" i="56" s="1"/>
  <c r="X8" i="56" s="1"/>
  <c r="Y8" i="56" s="1"/>
  <c r="AB57" i="56"/>
  <c r="AB56" i="56"/>
  <c r="AB55" i="56"/>
  <c r="AB54" i="56"/>
  <c r="AB53" i="56"/>
  <c r="AB52" i="56"/>
  <c r="AB49" i="56"/>
  <c r="AB48" i="56"/>
  <c r="AB47" i="56"/>
  <c r="AB46" i="56"/>
  <c r="AB45" i="56"/>
  <c r="AB44" i="56"/>
  <c r="AB43" i="56"/>
  <c r="AB42" i="56"/>
  <c r="AB41" i="56"/>
  <c r="AB40" i="56"/>
  <c r="AB39" i="56"/>
  <c r="AB38" i="56"/>
  <c r="AB37" i="56"/>
  <c r="AB36" i="56"/>
  <c r="AB35" i="56"/>
  <c r="AB32" i="56"/>
  <c r="AB31" i="56"/>
  <c r="AB30" i="56"/>
  <c r="AB29" i="56"/>
  <c r="AB15" i="56"/>
  <c r="AB14" i="56"/>
  <c r="AB13" i="56"/>
  <c r="AB11" i="56"/>
  <c r="AB10" i="56"/>
  <c r="AF9" i="56"/>
  <c r="AE9" i="56" s="1"/>
  <c r="AB9" i="56"/>
  <c r="AD9" i="56" l="1"/>
  <c r="AB57" i="55" l="1"/>
  <c r="AB56" i="55"/>
  <c r="AB55" i="55"/>
  <c r="AB54" i="55"/>
  <c r="AB53" i="55"/>
  <c r="AB52" i="55"/>
  <c r="AB57" i="54"/>
  <c r="AB56" i="54"/>
  <c r="AB55" i="54"/>
  <c r="AB54" i="54"/>
  <c r="AB53" i="54"/>
  <c r="AB52" i="54"/>
  <c r="AB57" i="53"/>
  <c r="AB56" i="53"/>
  <c r="AB55" i="53"/>
  <c r="AB54" i="53"/>
  <c r="AB53" i="53"/>
  <c r="AB52" i="53"/>
  <c r="AB57" i="52"/>
  <c r="AB56" i="52"/>
  <c r="AB55" i="52"/>
  <c r="AB54" i="52"/>
  <c r="AB53" i="52"/>
  <c r="AB52" i="52"/>
  <c r="AB57" i="51"/>
  <c r="AB56" i="51"/>
  <c r="AB55" i="51"/>
  <c r="AB54" i="51"/>
  <c r="AB53" i="51"/>
  <c r="AB52" i="51"/>
  <c r="AB57" i="50"/>
  <c r="AB56" i="50"/>
  <c r="AB55" i="50"/>
  <c r="AB54" i="50"/>
  <c r="AB53" i="50"/>
  <c r="AB52" i="50"/>
  <c r="AB57" i="49"/>
  <c r="AB56" i="49"/>
  <c r="AB55" i="49"/>
  <c r="AB54" i="49"/>
  <c r="AB53" i="49"/>
  <c r="AB52" i="49"/>
  <c r="AB57" i="48"/>
  <c r="AB56" i="48"/>
  <c r="AB55" i="48"/>
  <c r="AB54" i="48"/>
  <c r="AB53" i="48"/>
  <c r="AB52" i="48"/>
  <c r="AB57" i="47"/>
  <c r="AB56" i="47"/>
  <c r="AB55" i="47"/>
  <c r="AB54" i="47"/>
  <c r="AB53" i="47"/>
  <c r="AB52" i="47"/>
  <c r="AB57" i="46"/>
  <c r="AB56" i="46"/>
  <c r="AB55" i="46"/>
  <c r="AB54" i="46"/>
  <c r="AB53" i="46"/>
  <c r="AB52" i="46"/>
  <c r="AB49" i="47" l="1"/>
  <c r="AB48" i="47"/>
  <c r="AB47" i="47"/>
  <c r="AB46" i="47"/>
  <c r="AB45" i="47"/>
  <c r="AB44" i="47"/>
  <c r="AB43" i="47"/>
  <c r="AB42" i="47"/>
  <c r="AB41" i="47"/>
  <c r="AB40" i="47"/>
  <c r="AB39" i="47"/>
  <c r="AB38" i="47"/>
  <c r="AB37" i="47"/>
  <c r="AB36" i="47"/>
  <c r="AB35" i="47"/>
  <c r="AB49" i="55"/>
  <c r="AB48" i="55"/>
  <c r="AB47" i="55"/>
  <c r="AB46" i="55"/>
  <c r="AB45" i="55"/>
  <c r="AB44" i="55"/>
  <c r="AB43" i="55"/>
  <c r="AB42" i="55"/>
  <c r="AB41" i="55"/>
  <c r="AB40" i="55"/>
  <c r="AB39" i="55"/>
  <c r="AB38" i="55"/>
  <c r="AB37" i="55"/>
  <c r="AB36" i="55"/>
  <c r="AB35" i="55"/>
  <c r="AB49" i="54"/>
  <c r="AB48" i="54"/>
  <c r="AB47" i="54"/>
  <c r="AB46" i="54"/>
  <c r="AB45" i="54"/>
  <c r="AB44" i="54"/>
  <c r="AB43" i="54"/>
  <c r="AB42" i="54"/>
  <c r="AB41" i="54"/>
  <c r="AB40" i="54"/>
  <c r="AB39" i="54"/>
  <c r="AB38" i="54"/>
  <c r="AB37" i="54"/>
  <c r="AB36" i="54"/>
  <c r="AB35" i="54"/>
  <c r="AB49" i="53"/>
  <c r="AB48" i="53"/>
  <c r="AB47" i="53"/>
  <c r="AB46" i="53"/>
  <c r="AB45" i="53"/>
  <c r="AB44" i="53"/>
  <c r="AB43" i="53"/>
  <c r="AB42" i="53"/>
  <c r="AB41" i="53"/>
  <c r="AB40" i="53"/>
  <c r="AB39" i="53"/>
  <c r="AB38" i="53"/>
  <c r="AB37" i="53"/>
  <c r="AB36" i="53"/>
  <c r="AB35" i="53"/>
  <c r="AB49" i="52"/>
  <c r="AB48" i="52"/>
  <c r="AB47" i="52"/>
  <c r="AB46" i="52"/>
  <c r="AB45" i="52"/>
  <c r="AB44" i="52"/>
  <c r="AB43" i="52"/>
  <c r="AB42" i="52"/>
  <c r="AB41" i="52"/>
  <c r="AB40" i="52"/>
  <c r="AB39" i="52"/>
  <c r="AB38" i="52"/>
  <c r="AB37" i="52"/>
  <c r="AB36" i="52"/>
  <c r="AB35" i="52"/>
  <c r="AB49" i="51"/>
  <c r="AB48" i="51"/>
  <c r="AB47" i="51"/>
  <c r="AB46" i="51"/>
  <c r="AB45" i="51"/>
  <c r="AB44" i="51"/>
  <c r="AB43" i="51"/>
  <c r="AB42" i="51"/>
  <c r="AB41" i="51"/>
  <c r="AB40" i="51"/>
  <c r="AB39" i="51"/>
  <c r="AB38" i="51"/>
  <c r="AB37" i="51"/>
  <c r="AB36" i="51"/>
  <c r="AB35" i="51"/>
  <c r="AB49" i="50"/>
  <c r="AB48" i="50"/>
  <c r="AB47" i="50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49" i="49"/>
  <c r="AB48" i="49"/>
  <c r="AB47" i="49"/>
  <c r="AB46" i="49"/>
  <c r="AB45" i="49"/>
  <c r="AB44" i="49"/>
  <c r="AB43" i="49"/>
  <c r="AB42" i="49"/>
  <c r="AB41" i="49"/>
  <c r="AB40" i="49"/>
  <c r="AB39" i="49"/>
  <c r="AB38" i="49"/>
  <c r="AB37" i="49"/>
  <c r="AB36" i="49"/>
  <c r="AB35" i="49"/>
  <c r="AB49" i="48"/>
  <c r="AB48" i="48"/>
  <c r="AB47" i="48"/>
  <c r="AB46" i="48"/>
  <c r="AB45" i="48"/>
  <c r="AB44" i="48"/>
  <c r="AB43" i="48"/>
  <c r="AB42" i="48"/>
  <c r="AB41" i="48"/>
  <c r="AB40" i="48"/>
  <c r="AB39" i="48"/>
  <c r="AB38" i="48"/>
  <c r="AB37" i="48"/>
  <c r="AB36" i="48"/>
  <c r="AB35" i="48"/>
  <c r="AB49" i="46"/>
  <c r="AB48" i="46"/>
  <c r="AB47" i="46"/>
  <c r="AB46" i="46"/>
  <c r="AB45" i="46"/>
  <c r="AB44" i="46"/>
  <c r="AB43" i="46"/>
  <c r="AB42" i="46"/>
  <c r="AB41" i="46"/>
  <c r="AB40" i="46"/>
  <c r="AB39" i="46"/>
  <c r="AB38" i="46"/>
  <c r="AB37" i="46"/>
  <c r="AB36" i="46"/>
  <c r="AB35" i="46"/>
  <c r="AB32" i="55"/>
  <c r="AB31" i="55"/>
  <c r="AB30" i="55"/>
  <c r="AB29" i="55"/>
  <c r="AB32" i="53"/>
  <c r="AB31" i="53"/>
  <c r="AB30" i="53"/>
  <c r="AB29" i="53"/>
  <c r="AB32" i="52"/>
  <c r="AB31" i="52"/>
  <c r="AB30" i="52"/>
  <c r="AB29" i="52"/>
  <c r="AB32" i="51"/>
  <c r="AB31" i="51"/>
  <c r="AB30" i="51"/>
  <c r="AB29" i="51"/>
  <c r="AB32" i="50"/>
  <c r="AB31" i="50"/>
  <c r="AB30" i="50"/>
  <c r="AB29" i="50"/>
  <c r="AB32" i="49"/>
  <c r="AB31" i="49"/>
  <c r="AB30" i="49"/>
  <c r="AB29" i="49"/>
  <c r="AB32" i="48"/>
  <c r="AB31" i="48"/>
  <c r="AB30" i="48"/>
  <c r="AB29" i="48"/>
  <c r="AB32" i="47"/>
  <c r="AB31" i="47"/>
  <c r="AB30" i="47"/>
  <c r="AB29" i="47"/>
  <c r="AB32" i="46"/>
  <c r="AB31" i="46"/>
  <c r="AB30" i="46"/>
  <c r="AB29" i="46"/>
  <c r="AB15" i="55" l="1"/>
  <c r="AB14" i="55"/>
  <c r="AB13" i="55"/>
  <c r="AB15" i="53"/>
  <c r="AB14" i="53"/>
  <c r="AB13" i="53"/>
  <c r="AB15" i="52"/>
  <c r="AB14" i="52"/>
  <c r="AB13" i="52"/>
  <c r="AB15" i="51"/>
  <c r="AB14" i="51"/>
  <c r="AB13" i="51"/>
  <c r="AB15" i="50"/>
  <c r="AB14" i="50"/>
  <c r="AB13" i="50"/>
  <c r="AB15" i="49"/>
  <c r="AB14" i="49"/>
  <c r="AB13" i="49"/>
  <c r="AB15" i="48"/>
  <c r="AB14" i="48"/>
  <c r="AB13" i="48"/>
  <c r="AB15" i="47"/>
  <c r="AB14" i="47"/>
  <c r="AB13" i="47"/>
  <c r="AB15" i="46"/>
  <c r="AB14" i="46"/>
  <c r="AB13" i="46"/>
  <c r="AD9" i="48" l="1"/>
  <c r="AD9" i="49"/>
  <c r="H8" i="49"/>
  <c r="I8" i="49" s="1"/>
  <c r="J8" i="49" s="1"/>
  <c r="K8" i="49" s="1"/>
  <c r="L8" i="49" s="1"/>
  <c r="M8" i="49" s="1"/>
  <c r="N8" i="49" s="1"/>
  <c r="O8" i="49" s="1"/>
  <c r="P8" i="49" s="1"/>
  <c r="Q8" i="49" s="1"/>
  <c r="R8" i="49" s="1"/>
  <c r="S8" i="49" s="1"/>
  <c r="T8" i="49" s="1"/>
  <c r="U8" i="49" s="1"/>
  <c r="V8" i="49" s="1"/>
  <c r="W8" i="49" s="1"/>
  <c r="AB11" i="55"/>
  <c r="AB10" i="55"/>
  <c r="AF9" i="55"/>
  <c r="AE9" i="55" s="1"/>
  <c r="AB9" i="55"/>
  <c r="H8" i="55"/>
  <c r="I8" i="55" s="1"/>
  <c r="J8" i="55" s="1"/>
  <c r="K8" i="55" s="1"/>
  <c r="L8" i="55" s="1"/>
  <c r="M8" i="55" s="1"/>
  <c r="N8" i="55" s="1"/>
  <c r="O8" i="55" s="1"/>
  <c r="P8" i="55" s="1"/>
  <c r="Q8" i="55" s="1"/>
  <c r="R8" i="55" s="1"/>
  <c r="S8" i="55" s="1"/>
  <c r="T8" i="55" s="1"/>
  <c r="U8" i="55" s="1"/>
  <c r="V8" i="55" s="1"/>
  <c r="AF9" i="54"/>
  <c r="AE9" i="54" s="1"/>
  <c r="AB11" i="53"/>
  <c r="AB10" i="53"/>
  <c r="AF9" i="53"/>
  <c r="AE9" i="53" s="1"/>
  <c r="AB9" i="53"/>
  <c r="H8" i="53"/>
  <c r="I8" i="53" s="1"/>
  <c r="J8" i="53" s="1"/>
  <c r="K8" i="53" s="1"/>
  <c r="L8" i="53" s="1"/>
  <c r="M8" i="53" s="1"/>
  <c r="N8" i="53" s="1"/>
  <c r="O8" i="53" s="1"/>
  <c r="P8" i="53" s="1"/>
  <c r="Q8" i="53" s="1"/>
  <c r="R8" i="53" s="1"/>
  <c r="S8" i="53" s="1"/>
  <c r="T8" i="53" s="1"/>
  <c r="U8" i="53" s="1"/>
  <c r="V8" i="53" s="1"/>
  <c r="W8" i="53" s="1"/>
  <c r="X8" i="53" s="1"/>
  <c r="AB11" i="52"/>
  <c r="AB10" i="52"/>
  <c r="AF9" i="52"/>
  <c r="AE9" i="52" s="1"/>
  <c r="AB9" i="52"/>
  <c r="H8" i="52"/>
  <c r="I8" i="52" s="1"/>
  <c r="J8" i="52" s="1"/>
  <c r="K8" i="52" s="1"/>
  <c r="L8" i="52" s="1"/>
  <c r="M8" i="52" s="1"/>
  <c r="N8" i="52" s="1"/>
  <c r="O8" i="52" s="1"/>
  <c r="P8" i="52" s="1"/>
  <c r="Q8" i="52" s="1"/>
  <c r="R8" i="52" s="1"/>
  <c r="S8" i="52" s="1"/>
  <c r="T8" i="52" s="1"/>
  <c r="U8" i="52" s="1"/>
  <c r="V8" i="52" s="1"/>
  <c r="W8" i="52" s="1"/>
  <c r="X8" i="52" s="1"/>
  <c r="Y8" i="52" s="1"/>
  <c r="AB11" i="51"/>
  <c r="AB10" i="51"/>
  <c r="AF9" i="51"/>
  <c r="AE9" i="51" s="1"/>
  <c r="AB9" i="51"/>
  <c r="H8" i="51"/>
  <c r="I8" i="51" s="1"/>
  <c r="J8" i="51" s="1"/>
  <c r="K8" i="51" s="1"/>
  <c r="L8" i="51" s="1"/>
  <c r="M8" i="51" s="1"/>
  <c r="N8" i="51" s="1"/>
  <c r="O8" i="51" s="1"/>
  <c r="P8" i="51" s="1"/>
  <c r="Q8" i="51" s="1"/>
  <c r="R8" i="51" s="1"/>
  <c r="S8" i="51" s="1"/>
  <c r="T8" i="51" s="1"/>
  <c r="U8" i="51" s="1"/>
  <c r="V8" i="51" s="1"/>
  <c r="W8" i="51" s="1"/>
  <c r="X8" i="51" s="1"/>
  <c r="Y8" i="51" s="1"/>
  <c r="AB11" i="50"/>
  <c r="AB10" i="50"/>
  <c r="AF9" i="50"/>
  <c r="AE9" i="50" s="1"/>
  <c r="AB9" i="50"/>
  <c r="H8" i="50"/>
  <c r="I8" i="50" s="1"/>
  <c r="J8" i="50" s="1"/>
  <c r="K8" i="50" s="1"/>
  <c r="L8" i="50" s="1"/>
  <c r="M8" i="50" s="1"/>
  <c r="N8" i="50" s="1"/>
  <c r="O8" i="50" s="1"/>
  <c r="P8" i="50" s="1"/>
  <c r="Q8" i="50" s="1"/>
  <c r="R8" i="50" s="1"/>
  <c r="S8" i="50" s="1"/>
  <c r="T8" i="50" s="1"/>
  <c r="U8" i="50" s="1"/>
  <c r="V8" i="50" s="1"/>
  <c r="W8" i="50" s="1"/>
  <c r="X8" i="50" s="1"/>
  <c r="Y8" i="50" s="1"/>
  <c r="AB11" i="49"/>
  <c r="AB10" i="49"/>
  <c r="AF9" i="49"/>
  <c r="AE9" i="49" s="1"/>
  <c r="AB9" i="49"/>
  <c r="AB11" i="48"/>
  <c r="AB10" i="48"/>
  <c r="AF9" i="48"/>
  <c r="AE9" i="48" s="1"/>
  <c r="AB9" i="48"/>
  <c r="H8" i="48"/>
  <c r="I8" i="48" s="1"/>
  <c r="J8" i="48" s="1"/>
  <c r="K8" i="48" s="1"/>
  <c r="L8" i="48" s="1"/>
  <c r="M8" i="48" s="1"/>
  <c r="N8" i="48" s="1"/>
  <c r="O8" i="48" s="1"/>
  <c r="P8" i="48" s="1"/>
  <c r="Q8" i="48" s="1"/>
  <c r="R8" i="48" s="1"/>
  <c r="S8" i="48" s="1"/>
  <c r="T8" i="48" s="1"/>
  <c r="U8" i="48" s="1"/>
  <c r="V8" i="48" s="1"/>
  <c r="W8" i="48" s="1"/>
  <c r="X8" i="48" s="1"/>
  <c r="Y8" i="48" s="1"/>
  <c r="AB11" i="47"/>
  <c r="AB10" i="47"/>
  <c r="AF9" i="47"/>
  <c r="AE9" i="47" s="1"/>
  <c r="AB9" i="47"/>
  <c r="H8" i="47"/>
  <c r="I8" i="47" s="1"/>
  <c r="J8" i="47" s="1"/>
  <c r="K8" i="47" s="1"/>
  <c r="L8" i="47" s="1"/>
  <c r="M8" i="47" s="1"/>
  <c r="N8" i="47" s="1"/>
  <c r="O8" i="47" s="1"/>
  <c r="P8" i="47" s="1"/>
  <c r="Q8" i="47" s="1"/>
  <c r="R8" i="47" s="1"/>
  <c r="S8" i="47" s="1"/>
  <c r="T8" i="47" s="1"/>
  <c r="U8" i="47" s="1"/>
  <c r="V8" i="47" s="1"/>
  <c r="W8" i="47" s="1"/>
  <c r="X8" i="47" s="1"/>
  <c r="Y8" i="47" s="1"/>
  <c r="AB11" i="46"/>
  <c r="AB10" i="46"/>
  <c r="AF9" i="46"/>
  <c r="AE9" i="46" s="1"/>
  <c r="AB9" i="46"/>
  <c r="H8" i="46"/>
  <c r="I8" i="46" s="1"/>
  <c r="J8" i="46" s="1"/>
  <c r="K8" i="46" s="1"/>
  <c r="L8" i="46" s="1"/>
  <c r="M8" i="46" s="1"/>
  <c r="N8" i="46" s="1"/>
  <c r="O8" i="46" s="1"/>
  <c r="P8" i="46" s="1"/>
  <c r="Q8" i="46" s="1"/>
  <c r="R8" i="46" s="1"/>
  <c r="S8" i="46" s="1"/>
  <c r="T8" i="46" s="1"/>
  <c r="U8" i="46" s="1"/>
  <c r="V8" i="46" s="1"/>
  <c r="AD9" i="55" l="1"/>
  <c r="AD9" i="54"/>
  <c r="AD9" i="53"/>
  <c r="AD9" i="52"/>
  <c r="AD9" i="50"/>
  <c r="AD9" i="47"/>
  <c r="AD9" i="46"/>
  <c r="AD9" i="51"/>
</calcChain>
</file>

<file path=xl/comments1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8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9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0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1.xml><?xml version="1.0" encoding="utf-8"?>
<comments xmlns="http://schemas.openxmlformats.org/spreadsheetml/2006/main">
  <authors>
    <author>Microsoft Office User</author>
  </authors>
  <commentList>
    <comment ref="AC7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sharedStrings.xml><?xml version="1.0" encoding="utf-8"?>
<sst xmlns="http://schemas.openxmlformats.org/spreadsheetml/2006/main" count="1634" uniqueCount="123">
  <si>
    <t>Grade:</t>
  </si>
  <si>
    <t>School:</t>
  </si>
  <si>
    <t>Mentor:</t>
  </si>
  <si>
    <t>CHECK</t>
  </si>
  <si>
    <t>Behavior Data</t>
  </si>
  <si>
    <t>M</t>
  </si>
  <si>
    <t>TU</t>
  </si>
  <si>
    <t>W</t>
  </si>
  <si>
    <t>TH</t>
  </si>
  <si>
    <t>F</t>
  </si>
  <si>
    <t>Enter course name below:</t>
  </si>
  <si>
    <t>1st Grading Period</t>
  </si>
  <si>
    <t>2nd Grading Period</t>
  </si>
  <si>
    <t>4th Grading Period</t>
  </si>
  <si>
    <t>5th Grading Period</t>
  </si>
  <si>
    <t>6th Grading Period</t>
  </si>
  <si>
    <t>CONNECT</t>
  </si>
  <si>
    <t>Communication</t>
  </si>
  <si>
    <t>Phone conversation</t>
  </si>
  <si>
    <t>Face-to-Face meeting</t>
  </si>
  <si>
    <t xml:space="preserve">Home visit </t>
  </si>
  <si>
    <t>Communication w/ school staff</t>
  </si>
  <si>
    <t>Basic Intervention</t>
  </si>
  <si>
    <t>Intensive Intervention</t>
  </si>
  <si>
    <t>Summary of Check Data, Connect Interventions, and Reflections</t>
  </si>
  <si>
    <t>Date:</t>
  </si>
  <si>
    <t>Goal(s):</t>
  </si>
  <si>
    <t>Present Yes or no</t>
  </si>
  <si>
    <t>Y</t>
  </si>
  <si>
    <t>N</t>
  </si>
  <si>
    <t>Suspension</t>
  </si>
  <si>
    <t>I</t>
  </si>
  <si>
    <t>O</t>
  </si>
  <si>
    <t>Markings</t>
  </si>
  <si>
    <t>X</t>
  </si>
  <si>
    <t>Grade</t>
  </si>
  <si>
    <t>M/Y</t>
  </si>
  <si>
    <t>3rd Grading Period</t>
  </si>
  <si>
    <t xml:space="preserve">Other: </t>
  </si>
  <si>
    <t>Course Performance Data</t>
  </si>
  <si>
    <t>Attendance Data</t>
  </si>
  <si>
    <t xml:space="preserve">4. Facilitate Problem Solving </t>
  </si>
  <si>
    <t>Week One</t>
  </si>
  <si>
    <t>Week Two</t>
  </si>
  <si>
    <t>Week Three</t>
  </si>
  <si>
    <t>Week Four</t>
  </si>
  <si>
    <t>Report Card Data*</t>
  </si>
  <si>
    <t>Week Five</t>
  </si>
  <si>
    <t>Email, Text, or Note sent home to Family</t>
  </si>
  <si>
    <t>3. Discuss relevance of school</t>
  </si>
  <si>
    <t>Communication w/outside agency</t>
  </si>
  <si>
    <t># of times TARDY in a day</t>
  </si>
  <si>
    <t xml:space="preserve"># of MISSED CLASSES in a day </t>
  </si>
  <si>
    <t>Total</t>
  </si>
  <si>
    <t>Student ID#</t>
  </si>
  <si>
    <t>Percent absent</t>
  </si>
  <si>
    <t># missing assignments</t>
  </si>
  <si>
    <t>*Use number of grading periods applicable in your school</t>
  </si>
  <si>
    <t># of school days</t>
  </si>
  <si>
    <t># of non school days</t>
  </si>
  <si>
    <t>Month/Year:</t>
  </si>
  <si>
    <r>
      <t xml:space="preserve">Month of  </t>
    </r>
    <r>
      <rPr>
        <b/>
        <sz val="10"/>
        <color theme="1"/>
        <rFont val="Open Sans"/>
        <family val="2"/>
      </rPr>
      <t>AUGUST</t>
    </r>
  </si>
  <si>
    <t>Name:</t>
  </si>
  <si>
    <t>1. Share check data</t>
  </si>
  <si>
    <t>2. Provide feedback</t>
  </si>
  <si>
    <t>% or grade</t>
  </si>
  <si>
    <t>Each week enter current %  or grade and number of missing assignments.</t>
  </si>
  <si>
    <t>High Risk</t>
  </si>
  <si>
    <t xml:space="preserve">Notes: </t>
  </si>
  <si>
    <t>With Family: Enter Number of contacts by type</t>
  </si>
  <si>
    <t>Facilitate goal setting</t>
  </si>
  <si>
    <t>Discuss academic progress and supports</t>
  </si>
  <si>
    <t>Discuss behavior and supports</t>
  </si>
  <si>
    <t>Discuss how current choices impact likelihood of graduating from high school</t>
  </si>
  <si>
    <t>Intensive problem-solving</t>
  </si>
  <si>
    <t>Intensive problem-solving with parent</t>
  </si>
  <si>
    <t>Intensive problem-solving with school personnel</t>
  </si>
  <si>
    <t>Facilitate participation in community service</t>
  </si>
  <si>
    <t>Faciltitate participation in school and community sponsored activities</t>
  </si>
  <si>
    <t>Facilitate tutoring</t>
  </si>
  <si>
    <t>Facilitate participation in small-group instruction for passing exit exam</t>
  </si>
  <si>
    <t>Teach problem-solving skills</t>
  </si>
  <si>
    <t>Teach organization and study skills</t>
  </si>
  <si>
    <t>Arrange an alternative to suspension</t>
  </si>
  <si>
    <r>
      <t xml:space="preserve">Month of  </t>
    </r>
    <r>
      <rPr>
        <b/>
        <sz val="12"/>
        <color theme="1"/>
        <rFont val="Open Sans"/>
        <family val="2"/>
      </rPr>
      <t>AUGUST</t>
    </r>
  </si>
  <si>
    <r>
      <t>If ABSENT enter</t>
    </r>
    <r>
      <rPr>
        <b/>
        <sz val="10"/>
        <color theme="1"/>
        <rFont val="Open Sans"/>
        <family val="2"/>
      </rPr>
      <t xml:space="preserve"> A</t>
    </r>
  </si>
  <si>
    <t># of Behavior Referrals</t>
  </si>
  <si>
    <t>Detention (# of days)</t>
  </si>
  <si>
    <t>In/out of school suspension (# of days)</t>
  </si>
  <si>
    <t>Weekly meeting with student</t>
  </si>
  <si>
    <r>
      <t xml:space="preserve">Month of  </t>
    </r>
    <r>
      <rPr>
        <b/>
        <sz val="10"/>
        <color theme="1"/>
        <rFont val="Open Sans"/>
        <family val="2"/>
      </rPr>
      <t>SEPTEMBER</t>
    </r>
  </si>
  <si>
    <r>
      <t xml:space="preserve">Month of  </t>
    </r>
    <r>
      <rPr>
        <b/>
        <sz val="12"/>
        <color theme="1"/>
        <rFont val="Open Sans"/>
        <family val="2"/>
      </rPr>
      <t>SEPTEMBER</t>
    </r>
  </si>
  <si>
    <r>
      <t xml:space="preserve">Month of  </t>
    </r>
    <r>
      <rPr>
        <b/>
        <sz val="10"/>
        <color theme="1"/>
        <rFont val="Open Sans"/>
        <family val="2"/>
      </rPr>
      <t>OCTOBER</t>
    </r>
  </si>
  <si>
    <r>
      <t xml:space="preserve">Month of  </t>
    </r>
    <r>
      <rPr>
        <b/>
        <sz val="12"/>
        <color theme="1"/>
        <rFont val="Open Sans"/>
        <family val="2"/>
      </rPr>
      <t>OCTOBER</t>
    </r>
  </si>
  <si>
    <r>
      <t xml:space="preserve">Month of  </t>
    </r>
    <r>
      <rPr>
        <b/>
        <sz val="10"/>
        <color theme="1"/>
        <rFont val="Open Sans"/>
        <family val="2"/>
      </rPr>
      <t>NOVEMBER</t>
    </r>
  </si>
  <si>
    <r>
      <t xml:space="preserve">Month of  </t>
    </r>
    <r>
      <rPr>
        <b/>
        <sz val="12"/>
        <color theme="1"/>
        <rFont val="Open Sans"/>
        <family val="2"/>
      </rPr>
      <t>NOVEMBER</t>
    </r>
  </si>
  <si>
    <r>
      <t xml:space="preserve">Month of  </t>
    </r>
    <r>
      <rPr>
        <b/>
        <sz val="10"/>
        <color theme="1"/>
        <rFont val="Open Sans"/>
        <family val="2"/>
      </rPr>
      <t>DECEMBER</t>
    </r>
  </si>
  <si>
    <r>
      <t xml:space="preserve">Month of  </t>
    </r>
    <r>
      <rPr>
        <b/>
        <sz val="12"/>
        <color theme="1"/>
        <rFont val="Open Sans"/>
        <family val="2"/>
      </rPr>
      <t>DECEMBER</t>
    </r>
  </si>
  <si>
    <r>
      <t xml:space="preserve">Month of  </t>
    </r>
    <r>
      <rPr>
        <b/>
        <sz val="10"/>
        <color theme="1"/>
        <rFont val="Open Sans"/>
        <family val="2"/>
      </rPr>
      <t>JANUARY</t>
    </r>
  </si>
  <si>
    <r>
      <t xml:space="preserve">Month of  </t>
    </r>
    <r>
      <rPr>
        <b/>
        <sz val="12"/>
        <color theme="1"/>
        <rFont val="Open Sans"/>
        <family val="2"/>
      </rPr>
      <t>JANUARY</t>
    </r>
  </si>
  <si>
    <r>
      <t xml:space="preserve">Month of  </t>
    </r>
    <r>
      <rPr>
        <b/>
        <sz val="10"/>
        <color theme="1"/>
        <rFont val="Open Sans"/>
        <family val="2"/>
      </rPr>
      <t>FEBRUARY</t>
    </r>
  </si>
  <si>
    <r>
      <t xml:space="preserve">Month of  </t>
    </r>
    <r>
      <rPr>
        <b/>
        <sz val="12"/>
        <color theme="1"/>
        <rFont val="Open Sans"/>
        <family val="2"/>
      </rPr>
      <t>FEBRUARY</t>
    </r>
  </si>
  <si>
    <r>
      <t xml:space="preserve">Month of  </t>
    </r>
    <r>
      <rPr>
        <b/>
        <sz val="10"/>
        <color theme="1"/>
        <rFont val="Open Sans"/>
        <family val="2"/>
      </rPr>
      <t>MARCH</t>
    </r>
  </si>
  <si>
    <r>
      <t xml:space="preserve">Month of  </t>
    </r>
    <r>
      <rPr>
        <b/>
        <sz val="12"/>
        <color theme="1"/>
        <rFont val="Open Sans"/>
        <family val="2"/>
      </rPr>
      <t>MARCH</t>
    </r>
  </si>
  <si>
    <r>
      <t xml:space="preserve">Month of  </t>
    </r>
    <r>
      <rPr>
        <b/>
        <sz val="10"/>
        <color theme="1"/>
        <rFont val="Open Sans"/>
        <family val="2"/>
      </rPr>
      <t>APRIL</t>
    </r>
  </si>
  <si>
    <r>
      <t xml:space="preserve">Month of  </t>
    </r>
    <r>
      <rPr>
        <b/>
        <sz val="12"/>
        <color theme="1"/>
        <rFont val="Open Sans"/>
        <family val="2"/>
      </rPr>
      <t>APRIL</t>
    </r>
  </si>
  <si>
    <r>
      <t xml:space="preserve">Month of  </t>
    </r>
    <r>
      <rPr>
        <b/>
        <sz val="10"/>
        <color theme="1"/>
        <rFont val="Open Sans"/>
        <family val="2"/>
      </rPr>
      <t>MAY</t>
    </r>
  </si>
  <si>
    <r>
      <t xml:space="preserve">Month of  </t>
    </r>
    <r>
      <rPr>
        <b/>
        <sz val="12"/>
        <color theme="1"/>
        <rFont val="Open Sans"/>
        <family val="2"/>
      </rPr>
      <t>MAY</t>
    </r>
  </si>
  <si>
    <r>
      <t xml:space="preserve">Month of  </t>
    </r>
    <r>
      <rPr>
        <b/>
        <sz val="10"/>
        <color theme="1"/>
        <rFont val="Open Sans"/>
        <family val="2"/>
      </rPr>
      <t>JUNE</t>
    </r>
  </si>
  <si>
    <r>
      <t xml:space="preserve">Month of  </t>
    </r>
    <r>
      <rPr>
        <b/>
        <sz val="12"/>
        <color theme="1"/>
        <rFont val="Open Sans"/>
        <family val="2"/>
      </rPr>
      <t>JUNE</t>
    </r>
  </si>
  <si>
    <t xml:space="preserve">N </t>
  </si>
  <si>
    <t>Check &amp; Connect Middle School Monitoring Form</t>
  </si>
  <si>
    <t>Classes passes</t>
  </si>
  <si>
    <t xml:space="preserve">out of </t>
  </si>
  <si>
    <r>
      <t xml:space="preserve">Month of  </t>
    </r>
    <r>
      <rPr>
        <b/>
        <sz val="10"/>
        <color theme="1"/>
        <rFont val="Open Sans"/>
      </rPr>
      <t>JUNE</t>
    </r>
  </si>
  <si>
    <r>
      <t xml:space="preserve">Month of  </t>
    </r>
    <r>
      <rPr>
        <b/>
        <sz val="10"/>
        <color theme="1"/>
        <rFont val="Open Sans"/>
      </rPr>
      <t>MAY</t>
    </r>
  </si>
  <si>
    <r>
      <t xml:space="preserve">Month of </t>
    </r>
    <r>
      <rPr>
        <b/>
        <sz val="10"/>
        <color theme="1"/>
        <rFont val="Open Sans"/>
      </rPr>
      <t xml:space="preserve"> MAY</t>
    </r>
  </si>
  <si>
    <r>
      <t xml:space="preserve">Month of  </t>
    </r>
    <r>
      <rPr>
        <b/>
        <sz val="10"/>
        <color theme="1"/>
        <rFont val="Open Sans"/>
      </rPr>
      <t>APRIL</t>
    </r>
  </si>
  <si>
    <r>
      <t xml:space="preserve">Month of  </t>
    </r>
    <r>
      <rPr>
        <b/>
        <sz val="10"/>
        <color theme="1"/>
        <rFont val="Open Sans"/>
      </rPr>
      <t>MARCH</t>
    </r>
  </si>
  <si>
    <r>
      <t xml:space="preserve">Month of </t>
    </r>
    <r>
      <rPr>
        <b/>
        <sz val="10"/>
        <color theme="1"/>
        <rFont val="Open Sans"/>
      </rPr>
      <t xml:space="preserve"> FEBRUARY</t>
    </r>
  </si>
  <si>
    <r>
      <t xml:space="preserve">Month of  </t>
    </r>
    <r>
      <rPr>
        <b/>
        <sz val="10"/>
        <color theme="1"/>
        <rFont val="Open Sans"/>
      </rPr>
      <t>FEBRUARY</t>
    </r>
  </si>
  <si>
    <r>
      <t xml:space="preserve">Month of  </t>
    </r>
    <r>
      <rPr>
        <b/>
        <sz val="10"/>
        <color theme="1"/>
        <rFont val="Open Sans"/>
      </rPr>
      <t>JANUARY</t>
    </r>
  </si>
  <si>
    <r>
      <t xml:space="preserve">Month of  </t>
    </r>
    <r>
      <rPr>
        <b/>
        <sz val="10"/>
        <color theme="1"/>
        <rFont val="Open Sans"/>
      </rPr>
      <t>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</si>
</sst>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6" formatCode="m/d/yy;@"/>
    <numFmt numFmtId="167" formatCode="[$-409]mmmm\-yy;@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8"/>
      <color theme="1"/>
      <name val="Arial"/>
      <family val="2"/>
    </font>
    <font>
      <b/>
      <sz val="18"/>
      <color rgb="FF004762"/>
      <name val="Open Sans"/>
      <family val="2"/>
    </font>
    <font>
      <b/>
      <sz val="14"/>
      <color theme="0"/>
      <name val="Open Sans"/>
      <family val="2"/>
    </font>
    <font>
      <sz val="12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Open Sans"/>
      <family val="2"/>
    </font>
    <font>
      <b/>
      <sz val="14"/>
      <color theme="1"/>
      <name val="Open Sans"/>
      <family val="2"/>
    </font>
    <font>
      <sz val="9"/>
      <color theme="1"/>
      <name val="Open Sans"/>
      <family val="2"/>
    </font>
    <font>
      <b/>
      <sz val="9"/>
      <color rgb="FFFF0000"/>
      <name val="Open Sans"/>
      <family val="2"/>
    </font>
    <font>
      <b/>
      <sz val="8"/>
      <color theme="1"/>
      <name val="Open Sans"/>
      <family val="2"/>
    </font>
    <font>
      <b/>
      <sz val="8"/>
      <color rgb="FF000000"/>
      <name val="Open Sans"/>
      <family val="2"/>
    </font>
    <font>
      <b/>
      <sz val="10"/>
      <color theme="1"/>
      <name val="Open Sans"/>
      <family val="2"/>
    </font>
    <font>
      <sz val="8"/>
      <color theme="1"/>
      <name val="Open Sans"/>
      <family val="2"/>
    </font>
    <font>
      <b/>
      <sz val="16"/>
      <color theme="0"/>
      <name val="Open Sans"/>
      <family val="2"/>
    </font>
    <font>
      <i/>
      <sz val="10"/>
      <color theme="1"/>
      <name val="Open Sans"/>
      <family val="2"/>
    </font>
    <font>
      <i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1"/>
      <name val="Open Sans"/>
      <family val="2"/>
    </font>
    <font>
      <i/>
      <sz val="9"/>
      <color theme="1"/>
      <name val="Open Sans"/>
      <family val="2"/>
    </font>
    <font>
      <b/>
      <sz val="10"/>
      <color theme="1"/>
      <name val="Open San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33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5" tint="0.79998168889431442"/>
      </bottom>
      <diagonal/>
    </border>
    <border>
      <left/>
      <right style="medium">
        <color auto="1"/>
      </right>
      <top style="medium">
        <color auto="1"/>
      </top>
      <bottom style="thin">
        <color theme="5" tint="0.79998168889431442"/>
      </bottom>
      <diagonal/>
    </border>
    <border>
      <left style="medium">
        <color auto="1"/>
      </left>
      <right/>
      <top style="thin">
        <color theme="5" tint="0.79998168889431442"/>
      </top>
      <bottom style="medium">
        <color auto="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thin">
        <color theme="5" tint="0.79998168889431442"/>
      </top>
      <bottom/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5" tint="0.79998168889431442"/>
      </bottom>
      <diagonal/>
    </border>
    <border>
      <left style="medium">
        <color auto="1"/>
      </left>
      <right/>
      <top/>
      <bottom style="thin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5" tint="0.7999816888943144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249977111117893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/>
      <right style="thin">
        <color theme="0" tint="-0.499984740745262"/>
      </right>
      <top style="medium">
        <color auto="1"/>
      </top>
      <bottom/>
      <diagonal/>
    </border>
  </borders>
  <cellStyleXfs count="22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4" xfId="0" applyBorder="1"/>
    <xf numFmtId="0" fontId="2" fillId="0" borderId="4" xfId="1" applyFont="1" applyFill="1" applyBorder="1" applyAlignment="1">
      <alignment horizontal="center" vertical="top"/>
    </xf>
    <xf numFmtId="167" fontId="0" fillId="0" borderId="0" xfId="0" applyNumberFormat="1"/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1" applyFont="1" applyFill="1" applyBorder="1" applyAlignment="1">
      <alignment horizontal="left" wrapText="1"/>
    </xf>
    <xf numFmtId="9" fontId="0" fillId="7" borderId="30" xfId="0" applyNumberFormat="1" applyFill="1" applyBorder="1"/>
    <xf numFmtId="0" fontId="14" fillId="2" borderId="0" xfId="1" applyFont="1" applyFill="1" applyBorder="1" applyAlignment="1">
      <alignment horizontal="right"/>
    </xf>
    <xf numFmtId="0" fontId="14" fillId="8" borderId="44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4" fillId="3" borderId="9" xfId="1" applyFont="1" applyFill="1" applyBorder="1" applyAlignment="1"/>
    <xf numFmtId="0" fontId="24" fillId="2" borderId="7" xfId="1" applyFont="1" applyFill="1" applyBorder="1" applyAlignment="1"/>
    <xf numFmtId="0" fontId="18" fillId="3" borderId="11" xfId="1" applyFont="1" applyFill="1" applyBorder="1" applyAlignment="1"/>
    <xf numFmtId="0" fontId="17" fillId="2" borderId="25" xfId="1" applyFont="1" applyFill="1" applyBorder="1" applyAlignment="1">
      <alignment horizontal="center"/>
    </xf>
    <xf numFmtId="0" fontId="17" fillId="2" borderId="13" xfId="0" applyFont="1" applyFill="1" applyBorder="1"/>
    <xf numFmtId="0" fontId="25" fillId="9" borderId="10" xfId="1" applyFont="1" applyFill="1" applyBorder="1" applyAlignment="1"/>
    <xf numFmtId="0" fontId="25" fillId="9" borderId="15" xfId="1" applyFont="1" applyFill="1" applyBorder="1" applyAlignment="1"/>
    <xf numFmtId="0" fontId="25" fillId="9" borderId="15" xfId="1" applyFont="1" applyFill="1" applyBorder="1" applyAlignment="1">
      <alignment horizontal="center" vertical="center"/>
    </xf>
    <xf numFmtId="0" fontId="25" fillId="9" borderId="11" xfId="1" applyFont="1" applyFill="1" applyBorder="1" applyAlignment="1"/>
    <xf numFmtId="0" fontId="15" fillId="0" borderId="16" xfId="1" applyFont="1" applyBorder="1" applyAlignment="1">
      <alignment horizontal="right"/>
    </xf>
    <xf numFmtId="166" fontId="17" fillId="0" borderId="17" xfId="1" applyNumberFormat="1" applyFont="1" applyFill="1" applyBorder="1" applyAlignment="1" applyProtection="1">
      <alignment horizontal="left"/>
      <protection locked="0"/>
    </xf>
    <xf numFmtId="0" fontId="15" fillId="0" borderId="21" xfId="1" applyFont="1" applyFill="1" applyBorder="1" applyAlignment="1">
      <alignment vertical="top"/>
    </xf>
    <xf numFmtId="0" fontId="15" fillId="0" borderId="19" xfId="1" applyFont="1" applyFill="1" applyBorder="1" applyAlignment="1">
      <alignment horizontal="left"/>
    </xf>
    <xf numFmtId="0" fontId="15" fillId="0" borderId="12" xfId="1" applyFont="1" applyFill="1" applyBorder="1" applyAlignment="1">
      <alignment vertical="top"/>
    </xf>
    <xf numFmtId="0" fontId="15" fillId="0" borderId="19" xfId="1" applyFont="1" applyFill="1" applyBorder="1" applyAlignment="1">
      <alignment horizontal="left" wrapText="1"/>
    </xf>
    <xf numFmtId="0" fontId="15" fillId="0" borderId="6" xfId="0" applyFont="1" applyBorder="1"/>
    <xf numFmtId="0" fontId="17" fillId="0" borderId="0" xfId="0" applyFont="1" applyBorder="1"/>
    <xf numFmtId="0" fontId="15" fillId="0" borderId="6" xfId="0" applyFont="1" applyFill="1" applyBorder="1"/>
    <xf numFmtId="0" fontId="15" fillId="0" borderId="0" xfId="0" applyFont="1" applyFill="1" applyBorder="1"/>
    <xf numFmtId="0" fontId="15" fillId="0" borderId="27" xfId="1" applyFont="1" applyFill="1" applyBorder="1" applyAlignment="1">
      <alignment horizontal="right"/>
    </xf>
    <xf numFmtId="0" fontId="27" fillId="0" borderId="23" xfId="1" applyFont="1" applyFill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24" xfId="0" applyFont="1" applyBorder="1"/>
    <xf numFmtId="0" fontId="14" fillId="10" borderId="0" xfId="1" applyFont="1" applyFill="1" applyBorder="1" applyAlignment="1">
      <alignment horizontal="right"/>
    </xf>
    <xf numFmtId="0" fontId="17" fillId="0" borderId="28" xfId="0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left" vertical="center" wrapText="1"/>
    </xf>
    <xf numFmtId="0" fontId="26" fillId="0" borderId="23" xfId="1" applyFont="1" applyFill="1" applyBorder="1" applyAlignment="1">
      <alignment horizontal="left"/>
    </xf>
    <xf numFmtId="0" fontId="17" fillId="0" borderId="0" xfId="0" applyFont="1" applyFill="1" applyBorder="1"/>
    <xf numFmtId="0" fontId="14" fillId="8" borderId="50" xfId="1" applyFont="1" applyFill="1" applyBorder="1" applyAlignment="1">
      <alignment horizontal="center" vertical="center"/>
    </xf>
    <xf numFmtId="0" fontId="14" fillId="8" borderId="37" xfId="1" applyFont="1" applyFill="1" applyBorder="1" applyAlignment="1">
      <alignment horizontal="center" vertical="center"/>
    </xf>
    <xf numFmtId="0" fontId="14" fillId="8" borderId="51" xfId="1" applyFont="1" applyFill="1" applyBorder="1" applyAlignment="1">
      <alignment horizontal="center" vertical="center"/>
    </xf>
    <xf numFmtId="0" fontId="14" fillId="8" borderId="34" xfId="1" applyFont="1" applyFill="1" applyBorder="1" applyAlignment="1">
      <alignment horizontal="center" vertical="center"/>
    </xf>
    <xf numFmtId="0" fontId="14" fillId="8" borderId="33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/>
    </xf>
    <xf numFmtId="0" fontId="17" fillId="0" borderId="30" xfId="1" applyFont="1" applyFill="1" applyBorder="1" applyAlignment="1">
      <alignment vertical="center" wrapText="1"/>
    </xf>
    <xf numFmtId="0" fontId="31" fillId="10" borderId="51" xfId="1" applyFont="1" applyFill="1" applyBorder="1" applyAlignment="1" applyProtection="1">
      <alignment horizontal="center" vertical="center"/>
      <protection locked="0"/>
    </xf>
    <xf numFmtId="0" fontId="31" fillId="0" borderId="50" xfId="1" applyFont="1" applyFill="1" applyBorder="1" applyAlignment="1" applyProtection="1">
      <alignment horizontal="center" vertical="center"/>
      <protection locked="0"/>
    </xf>
    <xf numFmtId="0" fontId="31" fillId="10" borderId="37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5" fillId="9" borderId="3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center" vertical="center"/>
    </xf>
    <xf numFmtId="0" fontId="29" fillId="9" borderId="5" xfId="1" applyFont="1" applyFill="1" applyBorder="1" applyAlignment="1">
      <alignment horizontal="left"/>
    </xf>
    <xf numFmtId="0" fontId="31" fillId="10" borderId="50" xfId="1" applyFont="1" applyFill="1" applyBorder="1" applyAlignment="1" applyProtection="1">
      <alignment horizontal="center" vertical="center"/>
      <protection locked="0"/>
    </xf>
    <xf numFmtId="0" fontId="31" fillId="10" borderId="37" xfId="1" applyFont="1" applyFill="1" applyBorder="1" applyAlignment="1" applyProtection="1">
      <alignment horizontal="center" vertical="center"/>
      <protection locked="0"/>
    </xf>
    <xf numFmtId="0" fontId="31" fillId="0" borderId="37" xfId="1" applyFont="1" applyFill="1" applyBorder="1" applyAlignment="1" applyProtection="1">
      <alignment horizontal="center" vertical="center"/>
      <protection locked="0"/>
    </xf>
    <xf numFmtId="0" fontId="31" fillId="0" borderId="51" xfId="1" applyFont="1" applyFill="1" applyBorder="1" applyAlignment="1" applyProtection="1">
      <alignment horizontal="center" vertical="center"/>
      <protection locked="0"/>
    </xf>
    <xf numFmtId="0" fontId="31" fillId="10" borderId="34" xfId="1" applyFont="1" applyFill="1" applyBorder="1" applyAlignment="1" applyProtection="1">
      <alignment horizontal="center" vertical="center"/>
      <protection locked="0"/>
    </xf>
    <xf numFmtId="0" fontId="31" fillId="10" borderId="33" xfId="1" applyFont="1" applyFill="1" applyBorder="1" applyAlignment="1" applyProtection="1">
      <alignment horizontal="center" vertical="center"/>
      <protection locked="0"/>
    </xf>
    <xf numFmtId="0" fontId="31" fillId="2" borderId="50" xfId="1" applyFont="1" applyFill="1" applyBorder="1" applyAlignment="1" applyProtection="1">
      <alignment horizontal="center" vertical="center"/>
      <protection locked="0"/>
    </xf>
    <xf numFmtId="0" fontId="31" fillId="2" borderId="37" xfId="1" applyFont="1" applyFill="1" applyBorder="1" applyAlignment="1" applyProtection="1">
      <alignment horizontal="center" vertical="center"/>
      <protection locked="0"/>
    </xf>
    <xf numFmtId="0" fontId="31" fillId="2" borderId="51" xfId="1" applyFont="1" applyFill="1" applyBorder="1" applyAlignment="1" applyProtection="1">
      <alignment horizontal="center" vertical="center"/>
      <protection locked="0"/>
    </xf>
    <xf numFmtId="0" fontId="31" fillId="0" borderId="31" xfId="1" applyFont="1" applyFill="1" applyBorder="1" applyAlignment="1">
      <alignment horizontal="center"/>
    </xf>
    <xf numFmtId="1" fontId="31" fillId="10" borderId="45" xfId="1" applyNumberFormat="1" applyFont="1" applyFill="1" applyBorder="1" applyAlignment="1" applyProtection="1">
      <alignment horizontal="center" vertical="center"/>
      <protection locked="0"/>
    </xf>
    <xf numFmtId="0" fontId="31" fillId="10" borderId="28" xfId="1" applyNumberFormat="1" applyFont="1" applyFill="1" applyBorder="1" applyAlignment="1" applyProtection="1">
      <alignment horizontal="center" vertical="center"/>
      <protection locked="0"/>
    </xf>
    <xf numFmtId="1" fontId="31" fillId="10" borderId="28" xfId="1" applyNumberFormat="1" applyFont="1" applyFill="1" applyBorder="1" applyAlignment="1" applyProtection="1">
      <alignment horizontal="center" vertical="center"/>
      <protection locked="0"/>
    </xf>
    <xf numFmtId="1" fontId="31" fillId="10" borderId="46" xfId="1" applyNumberFormat="1" applyFont="1" applyFill="1" applyBorder="1" applyAlignment="1" applyProtection="1">
      <alignment horizontal="center" vertical="center"/>
      <protection locked="0"/>
    </xf>
    <xf numFmtId="1" fontId="31" fillId="0" borderId="45" xfId="1" applyNumberFormat="1" applyFont="1" applyFill="1" applyBorder="1" applyAlignment="1" applyProtection="1">
      <alignment horizontal="center" vertical="center"/>
      <protection locked="0"/>
    </xf>
    <xf numFmtId="1" fontId="31" fillId="0" borderId="28" xfId="1" applyNumberFormat="1" applyFont="1" applyFill="1" applyBorder="1" applyAlignment="1" applyProtection="1">
      <alignment horizontal="center" vertical="center"/>
      <protection locked="0"/>
    </xf>
    <xf numFmtId="1" fontId="31" fillId="0" borderId="46" xfId="1" applyNumberFormat="1" applyFont="1" applyFill="1" applyBorder="1" applyAlignment="1" applyProtection="1">
      <alignment horizontal="center" vertical="center"/>
      <protection locked="0"/>
    </xf>
    <xf numFmtId="1" fontId="31" fillId="10" borderId="36" xfId="1" applyNumberFormat="1" applyFont="1" applyFill="1" applyBorder="1" applyAlignment="1" applyProtection="1">
      <alignment horizontal="center" vertical="center"/>
      <protection locked="0"/>
    </xf>
    <xf numFmtId="1" fontId="31" fillId="10" borderId="35" xfId="1" applyNumberFormat="1" applyFont="1" applyFill="1" applyBorder="1" applyAlignment="1" applyProtection="1">
      <alignment horizontal="center" vertical="center"/>
      <protection locked="0"/>
    </xf>
    <xf numFmtId="1" fontId="31" fillId="2" borderId="45" xfId="1" applyNumberFormat="1" applyFont="1" applyFill="1" applyBorder="1" applyAlignment="1" applyProtection="1">
      <alignment horizontal="center" vertical="center"/>
      <protection locked="0"/>
    </xf>
    <xf numFmtId="1" fontId="31" fillId="2" borderId="28" xfId="1" applyNumberFormat="1" applyFont="1" applyFill="1" applyBorder="1" applyAlignment="1" applyProtection="1">
      <alignment horizontal="center" vertical="center"/>
      <protection locked="0"/>
    </xf>
    <xf numFmtId="1" fontId="31" fillId="2" borderId="46" xfId="1" applyNumberFormat="1" applyFont="1" applyFill="1" applyBorder="1" applyAlignment="1" applyProtection="1">
      <alignment horizontal="center" vertical="center"/>
      <protection locked="0"/>
    </xf>
    <xf numFmtId="1" fontId="31" fillId="0" borderId="31" xfId="1" applyNumberFormat="1" applyFont="1" applyFill="1" applyBorder="1" applyAlignment="1">
      <alignment horizontal="center"/>
    </xf>
    <xf numFmtId="1" fontId="31" fillId="10" borderId="47" xfId="1" applyNumberFormat="1" applyFont="1" applyFill="1" applyBorder="1" applyAlignment="1" applyProtection="1">
      <alignment horizontal="center" vertical="center"/>
      <protection locked="0"/>
    </xf>
    <xf numFmtId="0" fontId="31" fillId="10" borderId="48" xfId="1" applyNumberFormat="1" applyFont="1" applyFill="1" applyBorder="1" applyAlignment="1" applyProtection="1">
      <alignment horizontal="center" vertical="center"/>
      <protection locked="0"/>
    </xf>
    <xf numFmtId="1" fontId="31" fillId="10" borderId="48" xfId="1" applyNumberFormat="1" applyFont="1" applyFill="1" applyBorder="1" applyAlignment="1" applyProtection="1">
      <alignment horizontal="center" vertical="center"/>
      <protection locked="0"/>
    </xf>
    <xf numFmtId="1" fontId="31" fillId="10" borderId="49" xfId="1" applyNumberFormat="1" applyFont="1" applyFill="1" applyBorder="1" applyAlignment="1" applyProtection="1">
      <alignment horizontal="center" vertical="center"/>
      <protection locked="0"/>
    </xf>
    <xf numFmtId="1" fontId="31" fillId="0" borderId="47" xfId="1" applyNumberFormat="1" applyFont="1" applyFill="1" applyBorder="1" applyAlignment="1" applyProtection="1">
      <alignment horizontal="center" vertical="center"/>
      <protection locked="0"/>
    </xf>
    <xf numFmtId="1" fontId="31" fillId="0" borderId="48" xfId="1" applyNumberFormat="1" applyFont="1" applyFill="1" applyBorder="1" applyAlignment="1" applyProtection="1">
      <alignment horizontal="center" vertical="center"/>
      <protection locked="0"/>
    </xf>
    <xf numFmtId="1" fontId="31" fillId="0" borderId="49" xfId="1" applyNumberFormat="1" applyFont="1" applyFill="1" applyBorder="1" applyAlignment="1" applyProtection="1">
      <alignment horizontal="center" vertical="center"/>
      <protection locked="0"/>
    </xf>
    <xf numFmtId="1" fontId="31" fillId="10" borderId="53" xfId="1" applyNumberFormat="1" applyFont="1" applyFill="1" applyBorder="1" applyAlignment="1" applyProtection="1">
      <alignment horizontal="center" vertical="center"/>
      <protection locked="0"/>
    </xf>
    <xf numFmtId="1" fontId="31" fillId="10" borderId="56" xfId="1" applyNumberFormat="1" applyFont="1" applyFill="1" applyBorder="1" applyAlignment="1" applyProtection="1">
      <alignment horizontal="center" vertical="center"/>
      <protection locked="0"/>
    </xf>
    <xf numFmtId="1" fontId="31" fillId="2" borderId="47" xfId="1" applyNumberFormat="1" applyFont="1" applyFill="1" applyBorder="1" applyAlignment="1" applyProtection="1">
      <alignment horizontal="center" vertical="center"/>
      <protection locked="0"/>
    </xf>
    <xf numFmtId="1" fontId="31" fillId="2" borderId="48" xfId="1" applyNumberFormat="1" applyFont="1" applyFill="1" applyBorder="1" applyAlignment="1" applyProtection="1">
      <alignment horizontal="center" vertical="center"/>
      <protection locked="0"/>
    </xf>
    <xf numFmtId="1" fontId="31" fillId="2" borderId="49" xfId="1" applyNumberFormat="1" applyFont="1" applyFill="1" applyBorder="1" applyAlignment="1" applyProtection="1">
      <alignment horizontal="center" vertical="center"/>
      <protection locked="0"/>
    </xf>
    <xf numFmtId="1" fontId="31" fillId="0" borderId="43" xfId="1" applyNumberFormat="1" applyFont="1" applyFill="1" applyBorder="1" applyAlignment="1">
      <alignment horizontal="center"/>
    </xf>
    <xf numFmtId="1" fontId="31" fillId="0" borderId="3" xfId="1" applyNumberFormat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/>
    </xf>
    <xf numFmtId="0" fontId="31" fillId="0" borderId="28" xfId="1" applyFont="1" applyFill="1" applyBorder="1" applyAlignment="1" applyProtection="1">
      <protection locked="0"/>
    </xf>
    <xf numFmtId="1" fontId="31" fillId="10" borderId="47" xfId="1" applyNumberFormat="1" applyFont="1" applyFill="1" applyBorder="1" applyAlignment="1" applyProtection="1">
      <alignment horizontal="center" vertical="center"/>
    </xf>
    <xf numFmtId="1" fontId="31" fillId="10" borderId="48" xfId="1" applyNumberFormat="1" applyFont="1" applyFill="1" applyBorder="1" applyAlignment="1" applyProtection="1">
      <alignment horizontal="center" vertical="center"/>
    </xf>
    <xf numFmtId="1" fontId="31" fillId="10" borderId="49" xfId="1" applyNumberFormat="1" applyFont="1" applyFill="1" applyBorder="1" applyAlignment="1" applyProtection="1">
      <alignment horizontal="center" vertical="center"/>
    </xf>
    <xf numFmtId="1" fontId="31" fillId="0" borderId="47" xfId="1" applyNumberFormat="1" applyFont="1" applyFill="1" applyBorder="1" applyAlignment="1" applyProtection="1">
      <alignment horizontal="center" vertical="center"/>
    </xf>
    <xf numFmtId="1" fontId="31" fillId="0" borderId="48" xfId="1" applyNumberFormat="1" applyFont="1" applyFill="1" applyBorder="1" applyAlignment="1" applyProtection="1">
      <alignment horizontal="center" vertical="center"/>
    </xf>
    <xf numFmtId="1" fontId="31" fillId="0" borderId="49" xfId="1" applyNumberFormat="1" applyFont="1" applyFill="1" applyBorder="1" applyAlignment="1" applyProtection="1">
      <alignment horizontal="center" vertical="center"/>
    </xf>
    <xf numFmtId="1" fontId="31" fillId="10" borderId="53" xfId="1" applyNumberFormat="1" applyFont="1" applyFill="1" applyBorder="1" applyAlignment="1" applyProtection="1">
      <alignment horizontal="center" vertical="center"/>
    </xf>
    <xf numFmtId="1" fontId="31" fillId="10" borderId="56" xfId="1" applyNumberFormat="1" applyFont="1" applyFill="1" applyBorder="1" applyAlignment="1" applyProtection="1">
      <alignment horizontal="center" vertical="center"/>
    </xf>
    <xf numFmtId="1" fontId="31" fillId="2" borderId="47" xfId="1" applyNumberFormat="1" applyFont="1" applyFill="1" applyBorder="1" applyAlignment="1" applyProtection="1">
      <alignment horizontal="center" vertical="center"/>
    </xf>
    <xf numFmtId="1" fontId="31" fillId="2" borderId="48" xfId="1" applyNumberFormat="1" applyFont="1" applyFill="1" applyBorder="1" applyAlignment="1" applyProtection="1">
      <alignment horizontal="center" vertical="center"/>
    </xf>
    <xf numFmtId="1" fontId="31" fillId="2" borderId="49" xfId="1" applyNumberFormat="1" applyFont="1" applyFill="1" applyBorder="1" applyAlignment="1" applyProtection="1">
      <alignment horizontal="center" vertical="center"/>
    </xf>
    <xf numFmtId="0" fontId="21" fillId="3" borderId="30" xfId="1" applyFont="1" applyFill="1" applyBorder="1" applyAlignment="1">
      <alignment horizontal="center"/>
    </xf>
    <xf numFmtId="0" fontId="14" fillId="0" borderId="9" xfId="1" applyFont="1" applyFill="1" applyBorder="1" applyAlignment="1"/>
    <xf numFmtId="0" fontId="18" fillId="0" borderId="15" xfId="1" applyFont="1" applyFill="1" applyBorder="1" applyAlignment="1"/>
    <xf numFmtId="0" fontId="18" fillId="0" borderId="11" xfId="1" applyFont="1" applyFill="1" applyBorder="1" applyAlignment="1"/>
    <xf numFmtId="0" fontId="18" fillId="3" borderId="30" xfId="1" applyFont="1" applyFill="1" applyBorder="1" applyAlignment="1"/>
    <xf numFmtId="0" fontId="31" fillId="0" borderId="61" xfId="1" applyFont="1" applyFill="1" applyBorder="1" applyAlignment="1" applyProtection="1">
      <protection locked="0"/>
    </xf>
    <xf numFmtId="1" fontId="17" fillId="0" borderId="30" xfId="1" applyNumberFormat="1" applyFont="1" applyFill="1" applyBorder="1" applyAlignment="1">
      <alignment horizont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" fontId="17" fillId="2" borderId="28" xfId="1" applyNumberFormat="1" applyFont="1" applyFill="1" applyBorder="1" applyAlignment="1" applyProtection="1">
      <alignment horizontal="center" vertical="center"/>
      <protection locked="0"/>
    </xf>
    <xf numFmtId="1" fontId="17" fillId="0" borderId="46" xfId="1" applyNumberFormat="1" applyFont="1" applyFill="1" applyBorder="1" applyAlignment="1" applyProtection="1">
      <alignment horizontal="center" vertical="center"/>
      <protection locked="0"/>
    </xf>
    <xf numFmtId="1" fontId="17" fillId="10" borderId="28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right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7" fillId="10" borderId="50" xfId="1" applyFont="1" applyFill="1" applyBorder="1" applyAlignment="1" applyProtection="1">
      <alignment horizontal="center" vertical="center"/>
      <protection locked="0"/>
    </xf>
    <xf numFmtId="0" fontId="17" fillId="10" borderId="37" xfId="1" applyNumberFormat="1" applyFont="1" applyFill="1" applyBorder="1" applyAlignment="1" applyProtection="1">
      <alignment horizontal="center" vertical="center"/>
      <protection locked="0"/>
    </xf>
    <xf numFmtId="0" fontId="17" fillId="10" borderId="37" xfId="1" applyFont="1" applyFill="1" applyBorder="1" applyAlignment="1" applyProtection="1">
      <alignment horizontal="center" vertical="center"/>
      <protection locked="0"/>
    </xf>
    <xf numFmtId="164" fontId="31" fillId="0" borderId="3" xfId="0" applyNumberFormat="1" applyFont="1" applyFill="1" applyBorder="1" applyAlignment="1">
      <alignment vertical="top" wrapText="1"/>
    </xf>
    <xf numFmtId="164" fontId="31" fillId="0" borderId="5" xfId="0" applyNumberFormat="1" applyFont="1" applyFill="1" applyBorder="1" applyAlignment="1">
      <alignment vertical="top" wrapText="1"/>
    </xf>
    <xf numFmtId="164" fontId="31" fillId="0" borderId="62" xfId="0" applyNumberFormat="1" applyFont="1" applyFill="1" applyBorder="1" applyAlignment="1">
      <alignment vertical="top" wrapText="1"/>
    </xf>
    <xf numFmtId="164" fontId="31" fillId="0" borderId="63" xfId="0" applyNumberFormat="1" applyFont="1" applyFill="1" applyBorder="1" applyAlignment="1">
      <alignment vertical="top" wrapText="1"/>
    </xf>
    <xf numFmtId="0" fontId="32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left"/>
    </xf>
    <xf numFmtId="0" fontId="17" fillId="0" borderId="32" xfId="1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5" fillId="0" borderId="3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8" fillId="10" borderId="10" xfId="1" applyFont="1" applyFill="1" applyBorder="1" applyAlignment="1">
      <alignment horizontal="center"/>
    </xf>
    <xf numFmtId="0" fontId="18" fillId="10" borderId="15" xfId="1" applyFont="1" applyFill="1" applyBorder="1" applyAlignment="1">
      <alignment horizontal="center"/>
    </xf>
    <xf numFmtId="0" fontId="18" fillId="10" borderId="11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0" fontId="17" fillId="2" borderId="8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" fontId="14" fillId="10" borderId="10" xfId="1" applyNumberFormat="1" applyFont="1" applyFill="1" applyBorder="1" applyAlignment="1" applyProtection="1">
      <alignment horizontal="center"/>
    </xf>
    <xf numFmtId="1" fontId="14" fillId="10" borderId="15" xfId="1" applyNumberFormat="1" applyFont="1" applyFill="1" applyBorder="1" applyAlignment="1" applyProtection="1">
      <alignment horizontal="center"/>
    </xf>
    <xf numFmtId="1" fontId="14" fillId="10" borderId="11" xfId="1" applyNumberFormat="1" applyFont="1" applyFill="1" applyBorder="1" applyAlignment="1" applyProtection="1">
      <alignment horizontal="center"/>
    </xf>
    <xf numFmtId="1" fontId="14" fillId="0" borderId="10" xfId="1" applyNumberFormat="1" applyFont="1" applyFill="1" applyBorder="1" applyAlignment="1" applyProtection="1">
      <alignment horizontal="center"/>
    </xf>
    <xf numFmtId="1" fontId="14" fillId="0" borderId="15" xfId="1" applyNumberFormat="1" applyFont="1" applyFill="1" applyBorder="1" applyAlignment="1" applyProtection="1">
      <alignment horizontal="center"/>
    </xf>
    <xf numFmtId="1" fontId="14" fillId="0" borderId="11" xfId="1" applyNumberFormat="1" applyFont="1" applyFill="1" applyBorder="1" applyAlignment="1" applyProtection="1">
      <alignment horizontal="center"/>
    </xf>
    <xf numFmtId="1" fontId="14" fillId="2" borderId="15" xfId="1" applyNumberFormat="1" applyFont="1" applyFill="1" applyBorder="1" applyAlignment="1" applyProtection="1">
      <alignment horizontal="center"/>
    </xf>
    <xf numFmtId="0" fontId="30" fillId="0" borderId="28" xfId="1" applyFont="1" applyFill="1" applyBorder="1" applyAlignment="1">
      <alignment horizontal="left" vertical="center" wrapText="1"/>
    </xf>
    <xf numFmtId="0" fontId="34" fillId="8" borderId="8" xfId="1" applyFont="1" applyFill="1" applyBorder="1" applyAlignment="1">
      <alignment horizontal="left"/>
    </xf>
    <xf numFmtId="0" fontId="34" fillId="8" borderId="24" xfId="1" applyFont="1" applyFill="1" applyBorder="1" applyAlignment="1">
      <alignment horizontal="left"/>
    </xf>
    <xf numFmtId="0" fontId="18" fillId="0" borderId="10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/>
    </xf>
    <xf numFmtId="0" fontId="30" fillId="0" borderId="28" xfId="0" applyFont="1" applyFill="1" applyBorder="1" applyAlignment="1">
      <alignment horizontal="left" vertical="center" wrapText="1"/>
    </xf>
    <xf numFmtId="0" fontId="36" fillId="10" borderId="10" xfId="1" applyFont="1" applyFill="1" applyBorder="1" applyAlignment="1">
      <alignment horizontal="center"/>
    </xf>
    <xf numFmtId="0" fontId="36" fillId="10" borderId="15" xfId="1" applyFont="1" applyFill="1" applyBorder="1" applyAlignment="1">
      <alignment horizontal="center"/>
    </xf>
    <xf numFmtId="0" fontId="36" fillId="10" borderId="11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1" fontId="36" fillId="10" borderId="10" xfId="1" applyNumberFormat="1" applyFont="1" applyFill="1" applyBorder="1" applyAlignment="1" applyProtection="1">
      <alignment horizontal="center"/>
    </xf>
    <xf numFmtId="1" fontId="36" fillId="10" borderId="15" xfId="1" applyNumberFormat="1" applyFont="1" applyFill="1" applyBorder="1" applyAlignment="1" applyProtection="1">
      <alignment horizontal="center"/>
    </xf>
    <xf numFmtId="1" fontId="36" fillId="10" borderId="11" xfId="1" applyNumberFormat="1" applyFont="1" applyFill="1" applyBorder="1" applyAlignment="1" applyProtection="1">
      <alignment horizontal="center"/>
    </xf>
    <xf numFmtId="1" fontId="36" fillId="0" borderId="10" xfId="1" applyNumberFormat="1" applyFont="1" applyFill="1" applyBorder="1" applyAlignment="1" applyProtection="1">
      <alignment horizontal="center"/>
    </xf>
    <xf numFmtId="1" fontId="36" fillId="0" borderId="15" xfId="1" applyNumberFormat="1" applyFont="1" applyFill="1" applyBorder="1" applyAlignment="1" applyProtection="1">
      <alignment horizontal="center"/>
    </xf>
    <xf numFmtId="1" fontId="36" fillId="0" borderId="11" xfId="1" applyNumberFormat="1" applyFont="1" applyFill="1" applyBorder="1" applyAlignment="1" applyProtection="1">
      <alignment horizontal="center"/>
    </xf>
    <xf numFmtId="1" fontId="36" fillId="2" borderId="15" xfId="1" applyNumberFormat="1" applyFont="1" applyFill="1" applyBorder="1" applyAlignment="1" applyProtection="1">
      <alignment horizontal="center"/>
    </xf>
    <xf numFmtId="0" fontId="23" fillId="0" borderId="25" xfId="0" applyFont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left"/>
    </xf>
    <xf numFmtId="0" fontId="34" fillId="8" borderId="15" xfId="1" applyFont="1" applyFill="1" applyBorder="1" applyAlignment="1">
      <alignment horizontal="left"/>
    </xf>
    <xf numFmtId="0" fontId="36" fillId="0" borderId="10" xfId="1" applyFont="1" applyFill="1" applyBorder="1" applyAlignment="1">
      <alignment horizontal="center"/>
    </xf>
    <xf numFmtId="0" fontId="36" fillId="0" borderId="15" xfId="1" applyFont="1" applyFill="1" applyBorder="1" applyAlignment="1">
      <alignment horizontal="center"/>
    </xf>
    <xf numFmtId="0" fontId="36" fillId="0" borderId="11" xfId="1" applyFont="1" applyFill="1" applyBorder="1" applyAlignment="1">
      <alignment horizontal="center"/>
    </xf>
    <xf numFmtId="0" fontId="36" fillId="2" borderId="15" xfId="1" applyFont="1" applyFill="1" applyBorder="1" applyAlignment="1">
      <alignment horizontal="center"/>
    </xf>
    <xf numFmtId="0" fontId="34" fillId="10" borderId="8" xfId="1" applyFont="1" applyFill="1" applyBorder="1" applyAlignment="1">
      <alignment horizontal="center"/>
    </xf>
    <xf numFmtId="0" fontId="34" fillId="10" borderId="24" xfId="1" applyFont="1" applyFill="1" applyBorder="1" applyAlignment="1">
      <alignment horizontal="center"/>
    </xf>
    <xf numFmtId="0" fontId="34" fillId="10" borderId="9" xfId="1" applyFont="1" applyFill="1" applyBorder="1" applyAlignment="1">
      <alignment horizontal="center"/>
    </xf>
    <xf numFmtId="0" fontId="17" fillId="2" borderId="24" xfId="1" applyFont="1" applyFill="1" applyBorder="1" applyAlignment="1">
      <alignment horizontal="left"/>
    </xf>
    <xf numFmtId="0" fontId="13" fillId="9" borderId="10" xfId="1" applyFont="1" applyFill="1" applyBorder="1" applyAlignment="1">
      <alignment horizontal="left"/>
    </xf>
    <xf numFmtId="0" fontId="13" fillId="9" borderId="15" xfId="1" applyFont="1" applyFill="1" applyBorder="1" applyAlignment="1">
      <alignment horizontal="left"/>
    </xf>
    <xf numFmtId="0" fontId="13" fillId="9" borderId="11" xfId="1" applyFont="1" applyFill="1" applyBorder="1" applyAlignment="1">
      <alignment horizontal="left"/>
    </xf>
    <xf numFmtId="0" fontId="34" fillId="0" borderId="8" xfId="1" applyFont="1" applyFill="1" applyBorder="1" applyAlignment="1">
      <alignment horizontal="center"/>
    </xf>
    <xf numFmtId="0" fontId="34" fillId="0" borderId="24" xfId="1" applyFont="1" applyFill="1" applyBorder="1" applyAlignment="1">
      <alignment horizontal="center"/>
    </xf>
    <xf numFmtId="0" fontId="34" fillId="0" borderId="9" xfId="1" applyFont="1" applyFill="1" applyBorder="1" applyAlignment="1">
      <alignment horizontal="center"/>
    </xf>
    <xf numFmtId="0" fontId="34" fillId="2" borderId="24" xfId="1" applyFont="1" applyFill="1" applyBorder="1" applyAlignment="1">
      <alignment horizontal="center"/>
    </xf>
    <xf numFmtId="0" fontId="30" fillId="0" borderId="59" xfId="0" applyFont="1" applyBorder="1" applyAlignment="1">
      <alignment horizontal="center" vertical="center" wrapText="1" shrinkToFit="1"/>
    </xf>
    <xf numFmtId="0" fontId="30" fillId="0" borderId="59" xfId="0" applyFont="1" applyBorder="1" applyAlignment="1"/>
    <xf numFmtId="9" fontId="31" fillId="10" borderId="41" xfId="1" applyNumberFormat="1" applyFont="1" applyFill="1" applyBorder="1" applyAlignment="1">
      <alignment horizontal="center" vertical="center"/>
    </xf>
    <xf numFmtId="0" fontId="31" fillId="10" borderId="52" xfId="0" applyFont="1" applyFill="1" applyBorder="1" applyAlignment="1">
      <alignment horizontal="center" vertical="center"/>
    </xf>
    <xf numFmtId="0" fontId="31" fillId="10" borderId="54" xfId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31" fillId="2" borderId="40" xfId="1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4" xfId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10" borderId="40" xfId="1" applyFont="1" applyFill="1" applyBorder="1" applyAlignment="1">
      <alignment horizontal="center" vertical="center"/>
    </xf>
    <xf numFmtId="0" fontId="31" fillId="10" borderId="4" xfId="1" applyFont="1" applyFill="1" applyBorder="1" applyAlignment="1">
      <alignment horizontal="center" vertical="center"/>
    </xf>
    <xf numFmtId="0" fontId="31" fillId="10" borderId="60" xfId="0" applyFont="1" applyFill="1" applyBorder="1" applyAlignment="1">
      <alignment horizontal="center" vertical="center"/>
    </xf>
    <xf numFmtId="0" fontId="31" fillId="10" borderId="55" xfId="1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31" fillId="2" borderId="55" xfId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10" borderId="3" xfId="1" applyFont="1" applyFill="1" applyBorder="1" applyAlignment="1">
      <alignment horizontal="center" vertical="center"/>
    </xf>
    <xf numFmtId="0" fontId="31" fillId="10" borderId="41" xfId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10" borderId="39" xfId="1" applyFont="1" applyFill="1" applyBorder="1" applyAlignment="1">
      <alignment horizontal="center" vertical="center" wrapText="1"/>
    </xf>
    <xf numFmtId="0" fontId="30" fillId="10" borderId="15" xfId="0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2" borderId="39" xfId="1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10" borderId="10" xfId="1" applyFont="1" applyFill="1" applyBorder="1" applyAlignment="1">
      <alignment horizontal="center" vertical="center" wrapText="1"/>
    </xf>
    <xf numFmtId="0" fontId="30" fillId="10" borderId="57" xfId="0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37" fillId="0" borderId="3" xfId="1" applyFont="1" applyBorder="1" applyAlignment="1">
      <alignment horizontal="right"/>
    </xf>
    <xf numFmtId="0" fontId="37" fillId="0" borderId="5" xfId="1" applyFont="1" applyBorder="1" applyAlignment="1">
      <alignment horizontal="right"/>
    </xf>
    <xf numFmtId="0" fontId="19" fillId="0" borderId="12" xfId="1" applyFont="1" applyFill="1" applyBorder="1" applyAlignment="1">
      <alignment horizontal="left"/>
    </xf>
    <xf numFmtId="0" fontId="19" fillId="0" borderId="19" xfId="1" applyFont="1" applyFill="1" applyBorder="1" applyAlignment="1">
      <alignment horizontal="left"/>
    </xf>
    <xf numFmtId="0" fontId="31" fillId="0" borderId="14" xfId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1" xfId="1" applyFont="1" applyFill="1" applyBorder="1" applyAlignment="1">
      <alignment horizontal="left"/>
    </xf>
    <xf numFmtId="0" fontId="19" fillId="0" borderId="22" xfId="1" applyFont="1" applyFill="1" applyBorder="1" applyAlignment="1">
      <alignment horizontal="left"/>
    </xf>
    <xf numFmtId="0" fontId="19" fillId="0" borderId="8" xfId="1" applyFont="1" applyFill="1" applyBorder="1" applyAlignment="1">
      <alignment horizontal="left"/>
    </xf>
    <xf numFmtId="0" fontId="19" fillId="0" borderId="9" xfId="1" applyFont="1" applyFill="1" applyBorder="1" applyAlignment="1">
      <alignment horizontal="left"/>
    </xf>
    <xf numFmtId="0" fontId="28" fillId="8" borderId="10" xfId="1" applyFont="1" applyFill="1" applyBorder="1" applyAlignment="1">
      <alignment horizontal="left"/>
    </xf>
    <xf numFmtId="0" fontId="28" fillId="8" borderId="15" xfId="1" applyFont="1" applyFill="1" applyBorder="1" applyAlignment="1">
      <alignment horizontal="left"/>
    </xf>
    <xf numFmtId="1" fontId="14" fillId="10" borderId="6" xfId="1" applyNumberFormat="1" applyFont="1" applyFill="1" applyBorder="1" applyAlignment="1" applyProtection="1">
      <alignment horizontal="center"/>
    </xf>
    <xf numFmtId="1" fontId="14" fillId="10" borderId="0" xfId="1" applyNumberFormat="1" applyFont="1" applyFill="1" applyBorder="1" applyAlignment="1" applyProtection="1">
      <alignment horizontal="center"/>
    </xf>
    <xf numFmtId="1" fontId="14" fillId="10" borderId="7" xfId="1" applyNumberFormat="1" applyFont="1" applyFill="1" applyBorder="1" applyAlignment="1" applyProtection="1">
      <alignment horizontal="center"/>
    </xf>
    <xf numFmtId="1" fontId="14" fillId="0" borderId="6" xfId="1" applyNumberFormat="1" applyFont="1" applyFill="1" applyBorder="1" applyAlignment="1" applyProtection="1">
      <alignment horizontal="center"/>
    </xf>
    <xf numFmtId="1" fontId="14" fillId="0" borderId="0" xfId="1" applyNumberFormat="1" applyFont="1" applyFill="1" applyBorder="1" applyAlignment="1" applyProtection="1">
      <alignment horizontal="center"/>
    </xf>
    <xf numFmtId="1" fontId="14" fillId="0" borderId="7" xfId="1" applyNumberFormat="1" applyFont="1" applyFill="1" applyBorder="1" applyAlignment="1" applyProtection="1">
      <alignment horizontal="center"/>
    </xf>
    <xf numFmtId="1" fontId="14" fillId="2" borderId="6" xfId="1" applyNumberFormat="1" applyFont="1" applyFill="1" applyBorder="1" applyAlignment="1" applyProtection="1">
      <alignment horizontal="center"/>
    </xf>
    <xf numFmtId="1" fontId="14" fillId="2" borderId="0" xfId="1" applyNumberFormat="1" applyFont="1" applyFill="1" applyBorder="1" applyAlignment="1" applyProtection="1">
      <alignment horizontal="center"/>
    </xf>
    <xf numFmtId="1" fontId="14" fillId="2" borderId="7" xfId="1" applyNumberFormat="1" applyFont="1" applyFill="1" applyBorder="1" applyAlignment="1" applyProtection="1">
      <alignment horizontal="center"/>
    </xf>
    <xf numFmtId="0" fontId="31" fillId="0" borderId="16" xfId="1" applyFont="1" applyFill="1" applyBorder="1" applyAlignment="1">
      <alignment horizontal="left" vertical="top"/>
    </xf>
    <xf numFmtId="0" fontId="31" fillId="0" borderId="29" xfId="1" applyFont="1" applyFill="1" applyBorder="1" applyAlignment="1">
      <alignment horizontal="left" vertical="top"/>
    </xf>
    <xf numFmtId="0" fontId="31" fillId="0" borderId="12" xfId="1" applyFont="1" applyFill="1" applyBorder="1" applyAlignment="1">
      <alignment horizontal="left"/>
    </xf>
    <xf numFmtId="0" fontId="31" fillId="0" borderId="19" xfId="1" applyFont="1" applyFill="1" applyBorder="1" applyAlignment="1">
      <alignment horizontal="left"/>
    </xf>
    <xf numFmtId="0" fontId="31" fillId="0" borderId="18" xfId="1" applyFont="1" applyFill="1" applyBorder="1" applyAlignment="1">
      <alignment horizontal="left"/>
    </xf>
    <xf numFmtId="0" fontId="31" fillId="0" borderId="20" xfId="1" applyFont="1" applyFill="1" applyBorder="1" applyAlignment="1">
      <alignment horizontal="left"/>
    </xf>
    <xf numFmtId="0" fontId="28" fillId="8" borderId="3" xfId="1" applyFont="1" applyFill="1" applyBorder="1" applyAlignment="1">
      <alignment horizontal="left"/>
    </xf>
    <xf numFmtId="0" fontId="28" fillId="8" borderId="4" xfId="1" applyFont="1" applyFill="1" applyBorder="1" applyAlignment="1">
      <alignment horizontal="left"/>
    </xf>
    <xf numFmtId="0" fontId="14" fillId="10" borderId="10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4" fillId="10" borderId="11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11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14" xfId="1" applyFont="1" applyFill="1" applyBorder="1" applyAlignment="1">
      <alignment horizontal="center" wrapText="1"/>
    </xf>
    <xf numFmtId="0" fontId="21" fillId="3" borderId="13" xfId="1" applyFont="1" applyFill="1" applyBorder="1" applyAlignment="1">
      <alignment horizontal="center" wrapText="1"/>
    </xf>
    <xf numFmtId="0" fontId="0" fillId="6" borderId="14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31" fillId="2" borderId="8" xfId="1" applyFont="1" applyFill="1" applyBorder="1" applyAlignment="1">
      <alignment horizontal="left"/>
    </xf>
    <xf numFmtId="0" fontId="31" fillId="2" borderId="24" xfId="1" applyFont="1" applyFill="1" applyBorder="1" applyAlignment="1">
      <alignment horizontal="left"/>
    </xf>
    <xf numFmtId="0" fontId="19" fillId="8" borderId="6" xfId="1" applyFont="1" applyFill="1" applyBorder="1" applyAlignment="1">
      <alignment horizontal="center"/>
    </xf>
    <xf numFmtId="0" fontId="19" fillId="8" borderId="0" xfId="1" applyFont="1" applyFill="1" applyBorder="1" applyAlignment="1">
      <alignment horizontal="center"/>
    </xf>
    <xf numFmtId="0" fontId="19" fillId="8" borderId="7" xfId="1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4" fillId="8" borderId="9" xfId="1" applyFont="1" applyFill="1" applyBorder="1" applyAlignment="1">
      <alignment horizontal="left"/>
    </xf>
    <xf numFmtId="0" fontId="14" fillId="10" borderId="2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>
      <alignment horizontal="right"/>
    </xf>
    <xf numFmtId="0" fontId="14" fillId="10" borderId="58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>
      <alignment horizontal="right"/>
    </xf>
    <xf numFmtId="167" fontId="14" fillId="2" borderId="0" xfId="1" applyNumberFormat="1" applyFont="1" applyFill="1" applyBorder="1" applyAlignment="1" applyProtection="1">
      <alignment horizontal="center"/>
    </xf>
    <xf numFmtId="0" fontId="12" fillId="0" borderId="0" xfId="1" applyFont="1" applyAlignment="1"/>
    <xf numFmtId="0" fontId="0" fillId="0" borderId="0" xfId="0" applyAlignment="1"/>
    <xf numFmtId="0" fontId="11" fillId="0" borderId="0" xfId="1" applyFont="1" applyAlignment="1">
      <alignment wrapText="1"/>
    </xf>
    <xf numFmtId="0" fontId="4" fillId="0" borderId="0" xfId="1" applyFont="1" applyAlignment="1"/>
    <xf numFmtId="0" fontId="14" fillId="10" borderId="1" xfId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10" borderId="1" xfId="1" applyFont="1" applyFill="1" applyBorder="1" applyAlignment="1" applyProtection="1">
      <alignment horizontal="center"/>
      <protection locked="0"/>
    </xf>
    <xf numFmtId="0" fontId="14" fillId="10" borderId="0" xfId="0" applyFont="1" applyFill="1" applyAlignment="1" applyProtection="1">
      <alignment horizontal="center" vertical="center"/>
      <protection locked="0"/>
    </xf>
    <xf numFmtId="0" fontId="13" fillId="9" borderId="24" xfId="1" applyFont="1" applyFill="1" applyBorder="1" applyAlignment="1">
      <alignment horizontal="left"/>
    </xf>
    <xf numFmtId="0" fontId="31" fillId="0" borderId="8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17" fillId="0" borderId="64" xfId="0" applyNumberFormat="1" applyFont="1" applyFill="1" applyBorder="1" applyAlignment="1">
      <alignment horizontal="center" vertical="center" wrapText="1"/>
    </xf>
    <xf numFmtId="164" fontId="31" fillId="0" borderId="65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</cellXfs>
  <cellStyles count="2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33"/>
      <color rgb="FF004762"/>
      <color rgb="FF00A3E0"/>
      <color rgb="FFFF99FF"/>
      <color rgb="FFFFCC99"/>
      <color rgb="FFCC99FF"/>
      <color rgb="FFFAA0B5"/>
      <color rgb="FF66FFFF"/>
      <color rgb="FFFFCC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5539DE-C46A-654E-9186-A086A6D7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188783</xdr:rowOff>
    </xdr:from>
    <xdr:to>
      <xdr:col>26</xdr:col>
      <xdr:colOff>61784</xdr:colOff>
      <xdr:row>88</xdr:row>
      <xdr:rowOff>159264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35EABA4-6830-0248-9317-243833CA7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21958986"/>
          <a:ext cx="68580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20730F2C-0CF5-CF48-896D-EACEF1C0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B26CE6-7C6F-6644-974F-AC936532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0A5987C9-B5C6-4640-884A-3E3584B6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39E5E75-02DF-D84C-938C-EF23A5A5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FAC54982-6512-D24D-AD08-10913986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2E20423-4BAE-BB45-88E6-445E5A21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75BBF233-2A62-DC46-8D7B-87342EED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7FCE2D9-47AF-B543-9434-9A641497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99B2E7EA-B4B6-4842-9D5A-DD3ED6F1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2575ED4-A0E0-4042-B67F-EB8F036C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143437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2C80F1EF-ACE6-174C-8633-4DAA8E932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F22F05C-C2E5-724B-8E83-A3AD4C2C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C1D26767-6F80-8445-9842-1C88BAA7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50E193B-4FCB-074A-8776-E04FBECA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143437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2FE47E08-B64A-6747-8D99-2C050266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BB42612-1BDA-1948-8F91-C2CD1EB0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4AA7678C-EB2C-4A49-94BA-600DA83F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F839B3E-9EED-C744-9D84-C430BA44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38100</xdr:rowOff>
    </xdr:from>
    <xdr:to>
      <xdr:col>24</xdr:col>
      <xdr:colOff>19886</xdr:colOff>
      <xdr:row>85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="" xmlns:a16="http://schemas.microsoft.com/office/drawing/2014/main" id="{B6A8DB8C-724E-E747-85F5-6E6C41F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C600B5E-ACE1-544A-A290-4BDCD221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workbookViewId="0">
      <selection activeCell="I3" sqref="I3:I14"/>
    </sheetView>
  </sheetViews>
  <sheetFormatPr defaultColWidth="8.85546875" defaultRowHeight="15"/>
  <cols>
    <col min="9" max="9" width="12.42578125" bestFit="1" customWidth="1"/>
  </cols>
  <sheetData>
    <row r="1" spans="1:9">
      <c r="A1" t="s">
        <v>27</v>
      </c>
      <c r="C1" t="s">
        <v>30</v>
      </c>
      <c r="E1" t="s">
        <v>33</v>
      </c>
      <c r="G1" t="s">
        <v>35</v>
      </c>
      <c r="I1" t="s">
        <v>36</v>
      </c>
    </row>
    <row r="3" spans="1:9">
      <c r="A3" t="s">
        <v>28</v>
      </c>
      <c r="C3" t="s">
        <v>31</v>
      </c>
      <c r="E3" t="s">
        <v>34</v>
      </c>
      <c r="G3">
        <v>6</v>
      </c>
      <c r="I3" s="5">
        <v>41653</v>
      </c>
    </row>
    <row r="4" spans="1:9">
      <c r="A4" t="s">
        <v>29</v>
      </c>
      <c r="C4" t="s">
        <v>32</v>
      </c>
      <c r="G4">
        <v>7</v>
      </c>
      <c r="I4" s="5">
        <v>41684</v>
      </c>
    </row>
    <row r="5" spans="1:9">
      <c r="G5">
        <v>8</v>
      </c>
      <c r="I5" s="5">
        <v>41712</v>
      </c>
    </row>
    <row r="6" spans="1:9">
      <c r="G6">
        <v>9</v>
      </c>
      <c r="I6" s="5">
        <v>41743</v>
      </c>
    </row>
    <row r="7" spans="1:9">
      <c r="G7">
        <v>10</v>
      </c>
      <c r="I7" s="5">
        <v>41773</v>
      </c>
    </row>
    <row r="8" spans="1:9">
      <c r="G8">
        <v>11</v>
      </c>
      <c r="I8" s="5">
        <v>41804</v>
      </c>
    </row>
    <row r="9" spans="1:9">
      <c r="G9">
        <v>12</v>
      </c>
      <c r="I9" s="5">
        <v>41834</v>
      </c>
    </row>
    <row r="10" spans="1:9">
      <c r="I10" s="5">
        <v>41865</v>
      </c>
    </row>
    <row r="11" spans="1:9">
      <c r="I11" s="5">
        <v>41896</v>
      </c>
    </row>
    <row r="12" spans="1:9">
      <c r="I12" s="5">
        <v>41926</v>
      </c>
    </row>
    <row r="13" spans="1:9">
      <c r="I13" s="5">
        <v>41957</v>
      </c>
    </row>
    <row r="14" spans="1:9">
      <c r="I14" s="5">
        <v>41987</v>
      </c>
    </row>
    <row r="15" spans="1:9">
      <c r="I15" s="5"/>
    </row>
    <row r="16" spans="1:9">
      <c r="I16" s="5"/>
    </row>
    <row r="17" spans="9:9">
      <c r="I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129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43313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295" t="s">
        <v>61</v>
      </c>
      <c r="B8" s="296"/>
      <c r="C8" s="107"/>
      <c r="D8" s="108"/>
      <c r="E8" s="108">
        <v>1</v>
      </c>
      <c r="F8" s="108">
        <v>2</v>
      </c>
      <c r="G8" s="109">
        <v>3</v>
      </c>
      <c r="H8" s="110">
        <f>G8+3</f>
        <v>6</v>
      </c>
      <c r="I8" s="111">
        <f>H8+1</f>
        <v>7</v>
      </c>
      <c r="J8" s="111">
        <f>I8+1</f>
        <v>8</v>
      </c>
      <c r="K8" s="111">
        <f>J8+1</f>
        <v>9</v>
      </c>
      <c r="L8" s="112">
        <f>K8+1</f>
        <v>10</v>
      </c>
      <c r="M8" s="113">
        <f>L8+3</f>
        <v>13</v>
      </c>
      <c r="N8" s="108">
        <f>M8+1</f>
        <v>14</v>
      </c>
      <c r="O8" s="108">
        <f>N8+1</f>
        <v>15</v>
      </c>
      <c r="P8" s="108">
        <f>O8+1</f>
        <v>16</v>
      </c>
      <c r="Q8" s="114">
        <f>P8+1</f>
        <v>17</v>
      </c>
      <c r="R8" s="115">
        <f>Q8+3</f>
        <v>20</v>
      </c>
      <c r="S8" s="116">
        <f>R8+1</f>
        <v>21</v>
      </c>
      <c r="T8" s="116">
        <f>S8+1</f>
        <v>22</v>
      </c>
      <c r="U8" s="116">
        <f>T8+1</f>
        <v>23</v>
      </c>
      <c r="V8" s="117">
        <f>U8+1</f>
        <v>24</v>
      </c>
      <c r="W8" s="107">
        <f>V8+3</f>
        <v>27</v>
      </c>
      <c r="X8" s="108">
        <f>W8+1</f>
        <v>28</v>
      </c>
      <c r="Y8" s="108">
        <f>X8+1</f>
        <v>29</v>
      </c>
      <c r="Z8" s="108">
        <v>31</v>
      </c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133" t="s">
        <v>110</v>
      </c>
      <c r="D9" s="134" t="s">
        <v>29</v>
      </c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/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23</v>
      </c>
      <c r="AF9">
        <f>COUNTIF(C9:AA9,"N")</f>
        <v>2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61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84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61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130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2"/>
    </row>
    <row r="65" spans="1:29">
      <c r="A65" s="33"/>
      <c r="B65" s="34"/>
      <c r="C65" s="130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2"/>
    </row>
    <row r="66" spans="1:29">
      <c r="A66" s="35"/>
      <c r="B66" s="36"/>
      <c r="C66" s="130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2"/>
    </row>
    <row r="67" spans="1:29">
      <c r="A67" s="153"/>
      <c r="B67" s="154"/>
      <c r="C67" s="130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2"/>
    </row>
    <row r="68" spans="1:29" ht="15" customHeight="1">
      <c r="A68" s="37"/>
      <c r="B68" s="38"/>
      <c r="C68" s="130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2"/>
    </row>
    <row r="69" spans="1:29">
      <c r="A69" s="35"/>
      <c r="B69" s="36"/>
      <c r="C69" s="130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2"/>
    </row>
    <row r="70" spans="1:29">
      <c r="A70" s="35"/>
      <c r="B70" s="36"/>
      <c r="C70" s="130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2"/>
    </row>
    <row r="71" spans="1:29">
      <c r="A71" s="35"/>
      <c r="B71" s="36"/>
      <c r="C71" s="130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2"/>
    </row>
    <row r="72" spans="1:29">
      <c r="A72" s="35"/>
      <c r="B72" s="36"/>
      <c r="C72" s="130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2"/>
    </row>
    <row r="73" spans="1:29">
      <c r="A73" s="35"/>
      <c r="B73" s="36"/>
      <c r="C73" s="130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2"/>
    </row>
    <row r="74" spans="1:29">
      <c r="A74" s="33"/>
      <c r="B74" s="39"/>
      <c r="C74" s="130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2"/>
    </row>
    <row r="75" spans="1:29">
      <c r="A75" s="33"/>
      <c r="B75" s="39"/>
      <c r="C75" s="130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2"/>
    </row>
    <row r="76" spans="1:29">
      <c r="A76" s="33"/>
      <c r="B76" s="39"/>
      <c r="C76" s="130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2"/>
    </row>
    <row r="77" spans="1:29">
      <c r="A77" s="33"/>
      <c r="B77" s="39"/>
      <c r="C77" s="130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2"/>
    </row>
    <row r="78" spans="1:29">
      <c r="A78" s="33"/>
      <c r="B78" s="39"/>
      <c r="C78" s="130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2"/>
    </row>
    <row r="79" spans="1:29">
      <c r="A79" s="33"/>
      <c r="B79" s="39"/>
      <c r="C79" s="130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2"/>
    </row>
    <row r="80" spans="1:29">
      <c r="A80" s="33"/>
      <c r="B80" s="39"/>
      <c r="C80" s="130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2"/>
    </row>
    <row r="81" spans="1:29">
      <c r="A81" s="33"/>
      <c r="B81" s="39"/>
      <c r="C81" s="130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2"/>
    </row>
    <row r="82" spans="1:29">
      <c r="A82" s="33"/>
      <c r="B82" s="39"/>
      <c r="C82" s="130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2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B3:H3"/>
    <mergeCell ref="I3:K3"/>
    <mergeCell ref="L3:T3"/>
    <mergeCell ref="U3:X3"/>
    <mergeCell ref="Y3:AC3"/>
    <mergeCell ref="A1:Q1"/>
    <mergeCell ref="R1:X1"/>
    <mergeCell ref="Y1:AC1"/>
    <mergeCell ref="C2:G2"/>
    <mergeCell ref="H2:K2"/>
    <mergeCell ref="L2:T2"/>
    <mergeCell ref="U2:X2"/>
    <mergeCell ref="Y2:AC2"/>
    <mergeCell ref="A5:B5"/>
    <mergeCell ref="C5:F5"/>
    <mergeCell ref="G5:J5"/>
    <mergeCell ref="K5:N5"/>
    <mergeCell ref="O5:R5"/>
    <mergeCell ref="D6:E6"/>
    <mergeCell ref="H6:I6"/>
    <mergeCell ref="L6:M6"/>
    <mergeCell ref="P6:Q6"/>
    <mergeCell ref="T6:U6"/>
    <mergeCell ref="A7:B7"/>
    <mergeCell ref="AB7:AB8"/>
    <mergeCell ref="AC7:AC8"/>
    <mergeCell ref="AD7:AD8"/>
    <mergeCell ref="AE7:AE8"/>
    <mergeCell ref="AF7:AF8"/>
    <mergeCell ref="A8:B8"/>
    <mergeCell ref="S5:V5"/>
    <mergeCell ref="W5:Z5"/>
    <mergeCell ref="A6:B6"/>
    <mergeCell ref="AA5:AC6"/>
    <mergeCell ref="X6:Y6"/>
    <mergeCell ref="A9:B9"/>
    <mergeCell ref="AC9:AC11"/>
    <mergeCell ref="A10:B10"/>
    <mergeCell ref="A11:B11"/>
    <mergeCell ref="A12:B12"/>
    <mergeCell ref="C12:G12"/>
    <mergeCell ref="H12:L12"/>
    <mergeCell ref="M12:Q12"/>
    <mergeCell ref="R12:V12"/>
    <mergeCell ref="W12:AA12"/>
    <mergeCell ref="A13:B13"/>
    <mergeCell ref="AC13:AC15"/>
    <mergeCell ref="A14:B14"/>
    <mergeCell ref="A15:B15"/>
    <mergeCell ref="A16:B16"/>
    <mergeCell ref="C16:G16"/>
    <mergeCell ref="H16:L16"/>
    <mergeCell ref="M16:Q16"/>
    <mergeCell ref="R16:V16"/>
    <mergeCell ref="W16:AA16"/>
    <mergeCell ref="O17:Q17"/>
    <mergeCell ref="R17:S17"/>
    <mergeCell ref="T17:V17"/>
    <mergeCell ref="W17:X17"/>
    <mergeCell ref="Y17:AA17"/>
    <mergeCell ref="AB17:AC17"/>
    <mergeCell ref="A17:B17"/>
    <mergeCell ref="C17:D17"/>
    <mergeCell ref="E17:G17"/>
    <mergeCell ref="H17:I17"/>
    <mergeCell ref="J17:L17"/>
    <mergeCell ref="M17:N17"/>
    <mergeCell ref="T19:V19"/>
    <mergeCell ref="W19:X19"/>
    <mergeCell ref="Y19:AA19"/>
    <mergeCell ref="O18:Q18"/>
    <mergeCell ref="R18:S18"/>
    <mergeCell ref="T18:V18"/>
    <mergeCell ref="W18:X18"/>
    <mergeCell ref="Y18:AA18"/>
    <mergeCell ref="AB18:AC25"/>
    <mergeCell ref="R20:S20"/>
    <mergeCell ref="T20:V20"/>
    <mergeCell ref="W20:X20"/>
    <mergeCell ref="Y20:AA20"/>
    <mergeCell ref="R21:S21"/>
    <mergeCell ref="T21:V21"/>
    <mergeCell ref="W21:X21"/>
    <mergeCell ref="Y21:AA21"/>
    <mergeCell ref="R22:S22"/>
    <mergeCell ref="T22:V22"/>
    <mergeCell ref="W22:X22"/>
    <mergeCell ref="Y22:AA22"/>
    <mergeCell ref="Y23:AA23"/>
    <mergeCell ref="Y24:AA24"/>
    <mergeCell ref="Y25:AA25"/>
    <mergeCell ref="C20:D20"/>
    <mergeCell ref="E20:G20"/>
    <mergeCell ref="H20:I20"/>
    <mergeCell ref="J20:L20"/>
    <mergeCell ref="M20:N20"/>
    <mergeCell ref="O20:Q20"/>
    <mergeCell ref="M19:N19"/>
    <mergeCell ref="O19:Q19"/>
    <mergeCell ref="R19:S19"/>
    <mergeCell ref="C19:D19"/>
    <mergeCell ref="E19:G19"/>
    <mergeCell ref="H19:I19"/>
    <mergeCell ref="J19:L19"/>
    <mergeCell ref="C22:D22"/>
    <mergeCell ref="E22:G22"/>
    <mergeCell ref="H22:I22"/>
    <mergeCell ref="J22:L22"/>
    <mergeCell ref="M22:N22"/>
    <mergeCell ref="O22:Q22"/>
    <mergeCell ref="C21:D21"/>
    <mergeCell ref="E21:G21"/>
    <mergeCell ref="H21:I21"/>
    <mergeCell ref="J21:L21"/>
    <mergeCell ref="M21:N21"/>
    <mergeCell ref="O21:Q21"/>
    <mergeCell ref="J24:L24"/>
    <mergeCell ref="M24:N24"/>
    <mergeCell ref="O24:Q24"/>
    <mergeCell ref="R24:S24"/>
    <mergeCell ref="T24:V24"/>
    <mergeCell ref="W24:X24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A26:AC26"/>
    <mergeCell ref="A27:B27"/>
    <mergeCell ref="C27:G27"/>
    <mergeCell ref="H27:L27"/>
    <mergeCell ref="M27:Q27"/>
    <mergeCell ref="R27:V27"/>
    <mergeCell ref="A18:A25"/>
    <mergeCell ref="C18:D18"/>
    <mergeCell ref="E18:G18"/>
    <mergeCell ref="H18:I18"/>
    <mergeCell ref="J18:L18"/>
    <mergeCell ref="M18:N18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C24:D24"/>
    <mergeCell ref="E24:G24"/>
    <mergeCell ref="H24:I24"/>
    <mergeCell ref="A29:A32"/>
    <mergeCell ref="A33:B33"/>
    <mergeCell ref="C33:G33"/>
    <mergeCell ref="H33:L33"/>
    <mergeCell ref="M33:Q33"/>
    <mergeCell ref="R33:V33"/>
    <mergeCell ref="W27:AA27"/>
    <mergeCell ref="A28:B28"/>
    <mergeCell ref="C28:G28"/>
    <mergeCell ref="H28:L28"/>
    <mergeCell ref="M28:Q28"/>
    <mergeCell ref="R28:V28"/>
    <mergeCell ref="W28:AA28"/>
    <mergeCell ref="A35:B35"/>
    <mergeCell ref="A36:B36"/>
    <mergeCell ref="A37:B37"/>
    <mergeCell ref="A38:B38"/>
    <mergeCell ref="A39:B39"/>
    <mergeCell ref="A40:B40"/>
    <mergeCell ref="W33:AA33"/>
    <mergeCell ref="A34:B34"/>
    <mergeCell ref="C34:G34"/>
    <mergeCell ref="H34:L34"/>
    <mergeCell ref="M34:Q34"/>
    <mergeCell ref="R34:V34"/>
    <mergeCell ref="W34:AA34"/>
    <mergeCell ref="A47:B47"/>
    <mergeCell ref="A48:B48"/>
    <mergeCell ref="A49:B49"/>
    <mergeCell ref="A50:B50"/>
    <mergeCell ref="C50:G50"/>
    <mergeCell ref="H50:L50"/>
    <mergeCell ref="A41:B41"/>
    <mergeCell ref="A42:B42"/>
    <mergeCell ref="A43:B43"/>
    <mergeCell ref="A44:B44"/>
    <mergeCell ref="A45:B45"/>
    <mergeCell ref="A46:B46"/>
    <mergeCell ref="A52:A55"/>
    <mergeCell ref="A56:B56"/>
    <mergeCell ref="A57:B57"/>
    <mergeCell ref="C59:AC63"/>
    <mergeCell ref="A67:B67"/>
    <mergeCell ref="M50:Q50"/>
    <mergeCell ref="R50:V50"/>
    <mergeCell ref="W50:AA50"/>
    <mergeCell ref="A51:B51"/>
    <mergeCell ref="C51:G51"/>
    <mergeCell ref="H51:L51"/>
    <mergeCell ref="M51:Q51"/>
    <mergeCell ref="R51:V51"/>
    <mergeCell ref="W51:AA51"/>
  </mergeCells>
  <dataValidations count="8">
    <dataValidation type="list" allowBlank="1" showInputMessage="1" showErrorMessage="1" errorTitle="Connect" error="Please enter an X" sqref="C35:AA49">
      <formula1>"X,x"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sqref="AC9:AC11 AC13:AC15">
      <formula1>"YES, NO"</formula1>
    </dataValidation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43344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90</v>
      </c>
      <c r="B8" s="296"/>
      <c r="C8" s="107">
        <v>3</v>
      </c>
      <c r="D8" s="108">
        <v>4</v>
      </c>
      <c r="E8" s="108">
        <v>5</v>
      </c>
      <c r="F8" s="108">
        <v>6</v>
      </c>
      <c r="G8" s="109">
        <v>7</v>
      </c>
      <c r="H8" s="110">
        <f>G8+3</f>
        <v>10</v>
      </c>
      <c r="I8" s="111">
        <f>H8+1</f>
        <v>11</v>
      </c>
      <c r="J8" s="111">
        <f>I8+1</f>
        <v>12</v>
      </c>
      <c r="K8" s="111">
        <f>J8+1</f>
        <v>13</v>
      </c>
      <c r="L8" s="112">
        <f>K8+1</f>
        <v>14</v>
      </c>
      <c r="M8" s="113">
        <f>L8+3</f>
        <v>17</v>
      </c>
      <c r="N8" s="108">
        <f>M8+1</f>
        <v>18</v>
      </c>
      <c r="O8" s="108">
        <f>N8+1</f>
        <v>19</v>
      </c>
      <c r="P8" s="108">
        <f>O8+1</f>
        <v>20</v>
      </c>
      <c r="Q8" s="114">
        <f>P8+1</f>
        <v>21</v>
      </c>
      <c r="R8" s="115">
        <f>Q8+3</f>
        <v>24</v>
      </c>
      <c r="S8" s="116">
        <f>R8+1</f>
        <v>25</v>
      </c>
      <c r="T8" s="116">
        <f>S8+1</f>
        <v>26</v>
      </c>
      <c r="U8" s="116">
        <f>T8+1</f>
        <v>27</v>
      </c>
      <c r="V8" s="117">
        <f>U8+1</f>
        <v>28</v>
      </c>
      <c r="W8" s="107"/>
      <c r="X8" s="108"/>
      <c r="Y8" s="108"/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/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 t="s">
        <v>29</v>
      </c>
      <c r="X9" s="69" t="s">
        <v>29</v>
      </c>
      <c r="Y9" s="69" t="s">
        <v>29</v>
      </c>
      <c r="Z9" s="69" t="s">
        <v>29</v>
      </c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20</v>
      </c>
      <c r="AF9">
        <f>COUNTIF(C9:AA9,"N")</f>
        <v>5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90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91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90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A5:AC6"/>
    <mergeCell ref="D6:E6"/>
    <mergeCell ref="H6:I6"/>
    <mergeCell ref="L6:M6"/>
    <mergeCell ref="P6:Q6"/>
    <mergeCell ref="T6:U6"/>
    <mergeCell ref="X6:Y6"/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A1:Q1"/>
    <mergeCell ref="R1:X1"/>
    <mergeCell ref="Y1:AC1"/>
    <mergeCell ref="C2:G2"/>
    <mergeCell ref="H2:K2"/>
    <mergeCell ref="L2:T2"/>
    <mergeCell ref="U2:X2"/>
    <mergeCell ref="Y2:AC2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C16:G16"/>
    <mergeCell ref="H16:L16"/>
    <mergeCell ref="M16:Q16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2:AA12"/>
    <mergeCell ref="A17:B17"/>
    <mergeCell ref="C17:D17"/>
    <mergeCell ref="E17:G17"/>
    <mergeCell ref="H17:I17"/>
    <mergeCell ref="J17:L17"/>
    <mergeCell ref="M17:N17"/>
    <mergeCell ref="A16:B16"/>
    <mergeCell ref="T18:V18"/>
    <mergeCell ref="O17:Q17"/>
    <mergeCell ref="R17:S17"/>
    <mergeCell ref="T17:V17"/>
    <mergeCell ref="W17:X17"/>
    <mergeCell ref="Y17:AA17"/>
    <mergeCell ref="W18:X18"/>
    <mergeCell ref="Y18:AA18"/>
    <mergeCell ref="R19:S19"/>
    <mergeCell ref="T19:V19"/>
    <mergeCell ref="W19:X19"/>
    <mergeCell ref="Y19:AA19"/>
    <mergeCell ref="C20:D20"/>
    <mergeCell ref="E20:G20"/>
    <mergeCell ref="H20:I20"/>
    <mergeCell ref="J20:L20"/>
    <mergeCell ref="M20:N20"/>
    <mergeCell ref="O20:Q20"/>
    <mergeCell ref="R20:S20"/>
    <mergeCell ref="T20:V20"/>
    <mergeCell ref="C19:D19"/>
    <mergeCell ref="E19:G19"/>
    <mergeCell ref="H19:I19"/>
    <mergeCell ref="J19:L19"/>
    <mergeCell ref="M19:N19"/>
    <mergeCell ref="O19:Q19"/>
    <mergeCell ref="W20:X20"/>
    <mergeCell ref="Y20:AA20"/>
    <mergeCell ref="R23:S23"/>
    <mergeCell ref="T23:V23"/>
    <mergeCell ref="W23:X23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Y22:AA22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R25:S25"/>
    <mergeCell ref="T25:V25"/>
    <mergeCell ref="A28:B28"/>
    <mergeCell ref="C28:G28"/>
    <mergeCell ref="H28:L28"/>
    <mergeCell ref="M28:Q28"/>
    <mergeCell ref="R28:V28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C25:D25"/>
    <mergeCell ref="E25:G25"/>
    <mergeCell ref="H25:I25"/>
    <mergeCell ref="J25:L25"/>
    <mergeCell ref="M25:N25"/>
    <mergeCell ref="O25:Q25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allowBlank="1" showInputMessage="1" showErrorMessage="1" errorTitle="month" error="Please enter Month for Monitoring Sheet" sqref="Y3:AC3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Error" error="Please enter Y or N" sqref="C9:AA9"/>
    <dataValidation type="decimal" allowBlank="1" showInputMessage="1" showErrorMessage="1" errorTitle="Behavior" error="Please enter a number" sqref="C10:AA11 C13:AA15">
      <formula1>0</formula1>
      <formula2>50</formula2>
    </dataValidation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zoomScale="150" zoomScaleNormal="150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43374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9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92</v>
      </c>
      <c r="B8" s="296"/>
      <c r="C8" s="107">
        <v>1</v>
      </c>
      <c r="D8" s="108">
        <v>2</v>
      </c>
      <c r="E8" s="108">
        <v>3</v>
      </c>
      <c r="F8" s="108">
        <v>4</v>
      </c>
      <c r="G8" s="109">
        <v>5</v>
      </c>
      <c r="H8" s="110">
        <f>G8+3</f>
        <v>8</v>
      </c>
      <c r="I8" s="111">
        <f>H8+1</f>
        <v>9</v>
      </c>
      <c r="J8" s="111">
        <f>I8+1</f>
        <v>10</v>
      </c>
      <c r="K8" s="111">
        <f>J8+1</f>
        <v>11</v>
      </c>
      <c r="L8" s="112">
        <f>K8+1</f>
        <v>12</v>
      </c>
      <c r="M8" s="113">
        <f>L8+3</f>
        <v>15</v>
      </c>
      <c r="N8" s="108">
        <f>M8+1</f>
        <v>16</v>
      </c>
      <c r="O8" s="108">
        <f>N8+1</f>
        <v>17</v>
      </c>
      <c r="P8" s="108">
        <f>O8+1</f>
        <v>18</v>
      </c>
      <c r="Q8" s="114">
        <f>P8+1</f>
        <v>19</v>
      </c>
      <c r="R8" s="115">
        <f>Q8+3</f>
        <v>22</v>
      </c>
      <c r="S8" s="116">
        <f>R8+1</f>
        <v>23</v>
      </c>
      <c r="T8" s="116">
        <f>S8+1</f>
        <v>24</v>
      </c>
      <c r="U8" s="116">
        <f>T8+1</f>
        <v>25</v>
      </c>
      <c r="V8" s="117">
        <f>U8+1</f>
        <v>26</v>
      </c>
      <c r="W8" s="107">
        <f>V8+3</f>
        <v>29</v>
      </c>
      <c r="X8" s="108">
        <f>W8+1</f>
        <v>30</v>
      </c>
      <c r="Y8" s="108">
        <f>X8+1</f>
        <v>31</v>
      </c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/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 t="s">
        <v>29</v>
      </c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23</v>
      </c>
      <c r="AF9">
        <f>COUNTIF(C9:AA9,"N")</f>
        <v>2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06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317"/>
      <c r="AC25" s="318"/>
    </row>
    <row r="26" spans="1:32" ht="20.100000000000001" customHeight="1" thickBot="1">
      <c r="A26" s="198" t="s">
        <v>16</v>
      </c>
      <c r="B26" s="316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92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93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32.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41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92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A5:AC6"/>
    <mergeCell ref="D6:E6"/>
    <mergeCell ref="H6:I6"/>
    <mergeCell ref="L6:M6"/>
    <mergeCell ref="P6:Q6"/>
    <mergeCell ref="T6:U6"/>
    <mergeCell ref="X6:Y6"/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A1:Q1"/>
    <mergeCell ref="R1:X1"/>
    <mergeCell ref="Y1:AC1"/>
    <mergeCell ref="C2:G2"/>
    <mergeCell ref="H2:K2"/>
    <mergeCell ref="L2:T2"/>
    <mergeCell ref="U2:X2"/>
    <mergeCell ref="Y2:AC2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C16:G16"/>
    <mergeCell ref="H16:L16"/>
    <mergeCell ref="M16:Q16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2:AA12"/>
    <mergeCell ref="A17:B17"/>
    <mergeCell ref="C17:D17"/>
    <mergeCell ref="E17:G17"/>
    <mergeCell ref="H17:I17"/>
    <mergeCell ref="J17:L17"/>
    <mergeCell ref="M17:N17"/>
    <mergeCell ref="A16:B16"/>
    <mergeCell ref="T18:V18"/>
    <mergeCell ref="O17:Q17"/>
    <mergeCell ref="R17:S17"/>
    <mergeCell ref="T17:V17"/>
    <mergeCell ref="W17:X17"/>
    <mergeCell ref="Y17:AA17"/>
    <mergeCell ref="W18:X18"/>
    <mergeCell ref="Y18:AA18"/>
    <mergeCell ref="R19:S19"/>
    <mergeCell ref="T19:V19"/>
    <mergeCell ref="W19:X19"/>
    <mergeCell ref="Y19:AA19"/>
    <mergeCell ref="C20:D20"/>
    <mergeCell ref="E20:G20"/>
    <mergeCell ref="H20:I20"/>
    <mergeCell ref="J20:L20"/>
    <mergeCell ref="M20:N20"/>
    <mergeCell ref="O20:Q20"/>
    <mergeCell ref="R20:S20"/>
    <mergeCell ref="T20:V20"/>
    <mergeCell ref="C19:D19"/>
    <mergeCell ref="E19:G19"/>
    <mergeCell ref="H19:I19"/>
    <mergeCell ref="J19:L19"/>
    <mergeCell ref="M19:N19"/>
    <mergeCell ref="O19:Q19"/>
    <mergeCell ref="W20:X20"/>
    <mergeCell ref="Y20:AA20"/>
    <mergeCell ref="R23:S23"/>
    <mergeCell ref="T23:V23"/>
    <mergeCell ref="W23:X23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Y22:AA22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R25:S25"/>
    <mergeCell ref="T25:V25"/>
    <mergeCell ref="A28:B28"/>
    <mergeCell ref="C28:G28"/>
    <mergeCell ref="H28:L28"/>
    <mergeCell ref="M28:Q28"/>
    <mergeCell ref="R28:V28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C25:D25"/>
    <mergeCell ref="E25:G25"/>
    <mergeCell ref="H25:I25"/>
    <mergeCell ref="J25:L25"/>
    <mergeCell ref="M25:N25"/>
    <mergeCell ref="O25:Q25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scale="9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43405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94</v>
      </c>
      <c r="B8" s="296"/>
      <c r="C8" s="107"/>
      <c r="D8" s="108"/>
      <c r="E8" s="108"/>
      <c r="F8" s="108">
        <v>1</v>
      </c>
      <c r="G8" s="109">
        <v>2</v>
      </c>
      <c r="H8" s="110">
        <f>G8+3</f>
        <v>5</v>
      </c>
      <c r="I8" s="111">
        <f>H8+1</f>
        <v>6</v>
      </c>
      <c r="J8" s="111">
        <f>I8+1</f>
        <v>7</v>
      </c>
      <c r="K8" s="111">
        <f>J8+1</f>
        <v>8</v>
      </c>
      <c r="L8" s="112">
        <f>K8+1</f>
        <v>9</v>
      </c>
      <c r="M8" s="113">
        <f>L8+3</f>
        <v>12</v>
      </c>
      <c r="N8" s="108">
        <f>M8+1</f>
        <v>13</v>
      </c>
      <c r="O8" s="108">
        <f>N8+1</f>
        <v>14</v>
      </c>
      <c r="P8" s="108">
        <f>O8+1</f>
        <v>15</v>
      </c>
      <c r="Q8" s="114">
        <f>P8+1</f>
        <v>16</v>
      </c>
      <c r="R8" s="115">
        <f>Q8+3</f>
        <v>19</v>
      </c>
      <c r="S8" s="116">
        <f>R8+1</f>
        <v>20</v>
      </c>
      <c r="T8" s="116">
        <f>S8+1</f>
        <v>21</v>
      </c>
      <c r="U8" s="116">
        <f>T8+1</f>
        <v>22</v>
      </c>
      <c r="V8" s="117">
        <f>U8+1</f>
        <v>23</v>
      </c>
      <c r="W8" s="107">
        <f>V8+3</f>
        <v>26</v>
      </c>
      <c r="X8" s="108">
        <f>W8+1</f>
        <v>27</v>
      </c>
      <c r="Y8" s="108">
        <f>X8+1</f>
        <v>28</v>
      </c>
      <c r="Z8" s="108">
        <v>29</v>
      </c>
      <c r="AA8" s="109">
        <v>30</v>
      </c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 t="s">
        <v>29</v>
      </c>
      <c r="D9" s="57" t="s">
        <v>29</v>
      </c>
      <c r="E9" s="135" t="s">
        <v>29</v>
      </c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/>
      <c r="AA9" s="55"/>
      <c r="AB9" s="77">
        <f>COUNTIF(C9:AA9,"A")</f>
        <v>0</v>
      </c>
      <c r="AC9" s="250"/>
      <c r="AD9" s="11">
        <f>AD10</f>
        <v>0</v>
      </c>
      <c r="AE9">
        <f>25-AF9</f>
        <v>22</v>
      </c>
      <c r="AF9">
        <f>COUNTIF(C9:AA9,"N")</f>
        <v>3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94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95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94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A5:AC6"/>
    <mergeCell ref="D6:E6"/>
    <mergeCell ref="H6:I6"/>
    <mergeCell ref="L6:M6"/>
    <mergeCell ref="P6:Q6"/>
    <mergeCell ref="T6:U6"/>
    <mergeCell ref="X6:Y6"/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A1:Q1"/>
    <mergeCell ref="R1:X1"/>
    <mergeCell ref="Y1:AC1"/>
    <mergeCell ref="C2:G2"/>
    <mergeCell ref="H2:K2"/>
    <mergeCell ref="L2:T2"/>
    <mergeCell ref="U2:X2"/>
    <mergeCell ref="Y2:AC2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C16:G16"/>
    <mergeCell ref="H16:L16"/>
    <mergeCell ref="M16:Q16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2:AA12"/>
    <mergeCell ref="A17:B17"/>
    <mergeCell ref="C17:D17"/>
    <mergeCell ref="E17:G17"/>
    <mergeCell ref="H17:I17"/>
    <mergeCell ref="J17:L17"/>
    <mergeCell ref="M17:N17"/>
    <mergeCell ref="A16:B16"/>
    <mergeCell ref="T18:V18"/>
    <mergeCell ref="O17:Q17"/>
    <mergeCell ref="R17:S17"/>
    <mergeCell ref="T17:V17"/>
    <mergeCell ref="W17:X17"/>
    <mergeCell ref="Y17:AA17"/>
    <mergeCell ref="W18:X18"/>
    <mergeCell ref="Y18:AA18"/>
    <mergeCell ref="R19:S19"/>
    <mergeCell ref="T19:V19"/>
    <mergeCell ref="W19:X19"/>
    <mergeCell ref="Y19:AA19"/>
    <mergeCell ref="C20:D20"/>
    <mergeCell ref="E20:G20"/>
    <mergeCell ref="H20:I20"/>
    <mergeCell ref="J20:L20"/>
    <mergeCell ref="M20:N20"/>
    <mergeCell ref="O20:Q20"/>
    <mergeCell ref="R20:S20"/>
    <mergeCell ref="T20:V20"/>
    <mergeCell ref="C19:D19"/>
    <mergeCell ref="E19:G19"/>
    <mergeCell ref="H19:I19"/>
    <mergeCell ref="J19:L19"/>
    <mergeCell ref="M19:N19"/>
    <mergeCell ref="O19:Q19"/>
    <mergeCell ref="W20:X20"/>
    <mergeCell ref="Y20:AA20"/>
    <mergeCell ref="R23:S23"/>
    <mergeCell ref="T23:V23"/>
    <mergeCell ref="W23:X23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Y22:AA22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R25:S25"/>
    <mergeCell ref="T25:V25"/>
    <mergeCell ref="A28:B28"/>
    <mergeCell ref="C28:G28"/>
    <mergeCell ref="H28:L28"/>
    <mergeCell ref="M28:Q28"/>
    <mergeCell ref="R28:V28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C25:D25"/>
    <mergeCell ref="E25:G25"/>
    <mergeCell ref="H25:I25"/>
    <mergeCell ref="J25:L25"/>
    <mergeCell ref="M25:N25"/>
    <mergeCell ref="O25:Q25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allowBlank="1" showInputMessage="1" showErrorMessage="1" errorTitle="month" error="Please enter Month for Monitoring Sheet" sqref="Y3:AC3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Error" error="Please enter Y or N" sqref="C9:AA9"/>
    <dataValidation type="decimal" allowBlank="1" showInputMessage="1" showErrorMessage="1" errorTitle="Behavior" error="Please enter a number" sqref="C10:AA11 C13:AA15">
      <formula1>0</formula1>
      <formula2>50</formula2>
    </dataValidation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43435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6.7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122</v>
      </c>
      <c r="B8" s="296"/>
      <c r="C8" s="107">
        <v>3</v>
      </c>
      <c r="D8" s="108">
        <v>4</v>
      </c>
      <c r="E8" s="108">
        <v>5</v>
      </c>
      <c r="F8" s="108">
        <v>6</v>
      </c>
      <c r="G8" s="109">
        <v>7</v>
      </c>
      <c r="H8" s="110">
        <f>G8+3</f>
        <v>10</v>
      </c>
      <c r="I8" s="111">
        <f>H8+1</f>
        <v>11</v>
      </c>
      <c r="J8" s="111">
        <f>I8+1</f>
        <v>12</v>
      </c>
      <c r="K8" s="111">
        <f>J8+1</f>
        <v>13</v>
      </c>
      <c r="L8" s="112">
        <f>K8+1</f>
        <v>14</v>
      </c>
      <c r="M8" s="113">
        <f>L8+3</f>
        <v>17</v>
      </c>
      <c r="N8" s="108">
        <f>M8+1</f>
        <v>18</v>
      </c>
      <c r="O8" s="108">
        <f>N8+1</f>
        <v>19</v>
      </c>
      <c r="P8" s="108">
        <f>O8+1</f>
        <v>20</v>
      </c>
      <c r="Q8" s="114">
        <f>P8+1</f>
        <v>21</v>
      </c>
      <c r="R8" s="115">
        <f>Q8+3</f>
        <v>24</v>
      </c>
      <c r="S8" s="116">
        <f>R8+1</f>
        <v>25</v>
      </c>
      <c r="T8" s="116">
        <f>S8+1</f>
        <v>26</v>
      </c>
      <c r="U8" s="116">
        <f>T8+1</f>
        <v>27</v>
      </c>
      <c r="V8" s="117">
        <f>U8+1</f>
        <v>28</v>
      </c>
      <c r="W8" s="107">
        <f>V8+3</f>
        <v>31</v>
      </c>
      <c r="X8" s="108"/>
      <c r="Y8" s="108"/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/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 t="s">
        <v>29</v>
      </c>
      <c r="Y9" s="69" t="s">
        <v>29</v>
      </c>
      <c r="Z9" s="69" t="s">
        <v>29</v>
      </c>
      <c r="AA9" s="55" t="s">
        <v>29</v>
      </c>
      <c r="AB9" s="77">
        <f>COUNTIF(C9:AA9,"A")</f>
        <v>0</v>
      </c>
      <c r="AC9" s="250"/>
      <c r="AD9" s="11">
        <f>AD10</f>
        <v>0</v>
      </c>
      <c r="AE9">
        <f>25-AF9</f>
        <v>21</v>
      </c>
      <c r="AF9">
        <f>COUNTIF(C9:AA9,"N")</f>
        <v>4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96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97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122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AA5:AC6"/>
    <mergeCell ref="D6:E6"/>
    <mergeCell ref="H6:I6"/>
    <mergeCell ref="L6:M6"/>
    <mergeCell ref="P6:Q6"/>
    <mergeCell ref="T6:U6"/>
    <mergeCell ref="X6:Y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43466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6.7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121</v>
      </c>
      <c r="B8" s="296"/>
      <c r="C8" s="107"/>
      <c r="D8" s="108">
        <v>1</v>
      </c>
      <c r="E8" s="108">
        <v>2</v>
      </c>
      <c r="F8" s="108">
        <v>3</v>
      </c>
      <c r="G8" s="109">
        <v>4</v>
      </c>
      <c r="H8" s="110">
        <f>G8+3</f>
        <v>7</v>
      </c>
      <c r="I8" s="111">
        <f>H8+1</f>
        <v>8</v>
      </c>
      <c r="J8" s="111">
        <f>I8+1</f>
        <v>9</v>
      </c>
      <c r="K8" s="111">
        <f>J8+1</f>
        <v>10</v>
      </c>
      <c r="L8" s="112">
        <f>K8+1</f>
        <v>11</v>
      </c>
      <c r="M8" s="113">
        <f>L8+3</f>
        <v>14</v>
      </c>
      <c r="N8" s="108">
        <f>M8+1</f>
        <v>15</v>
      </c>
      <c r="O8" s="108">
        <f>N8+1</f>
        <v>16</v>
      </c>
      <c r="P8" s="108">
        <f>O8+1</f>
        <v>17</v>
      </c>
      <c r="Q8" s="114">
        <f>P8+1</f>
        <v>18</v>
      </c>
      <c r="R8" s="115">
        <f>Q8+3</f>
        <v>21</v>
      </c>
      <c r="S8" s="116">
        <f>R8+1</f>
        <v>22</v>
      </c>
      <c r="T8" s="116">
        <f>S8+1</f>
        <v>23</v>
      </c>
      <c r="U8" s="116">
        <f>T8+1</f>
        <v>24</v>
      </c>
      <c r="V8" s="117">
        <f>U8+1</f>
        <v>25</v>
      </c>
      <c r="W8" s="107">
        <f>V8+3</f>
        <v>28</v>
      </c>
      <c r="X8" s="108">
        <f>W8+1</f>
        <v>29</v>
      </c>
      <c r="Y8" s="108">
        <f>X8+1</f>
        <v>30</v>
      </c>
      <c r="Z8" s="108">
        <v>31</v>
      </c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 t="s">
        <v>29</v>
      </c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/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23</v>
      </c>
      <c r="AF9">
        <f>COUNTIF(C9:AA9,"N")</f>
        <v>2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98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99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121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AA5:AC6"/>
    <mergeCell ref="D6:E6"/>
    <mergeCell ref="H6:I6"/>
    <mergeCell ref="L6:M6"/>
    <mergeCell ref="P6:Q6"/>
    <mergeCell ref="T6:U6"/>
    <mergeCell ref="X6:Y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W33:AA33"/>
    <mergeCell ref="C34:G34"/>
    <mergeCell ref="H34:L34"/>
    <mergeCell ref="M34:Q34"/>
    <mergeCell ref="R34:V34"/>
    <mergeCell ref="W34:AA34"/>
    <mergeCell ref="A29:A32"/>
    <mergeCell ref="C33:G33"/>
    <mergeCell ref="H33:L33"/>
    <mergeCell ref="M33:Q33"/>
    <mergeCell ref="R33:V33"/>
    <mergeCell ref="A33:B33"/>
    <mergeCell ref="A35:B35"/>
    <mergeCell ref="A34:B34"/>
    <mergeCell ref="A37:B37"/>
    <mergeCell ref="A36:B36"/>
    <mergeCell ref="A38:B38"/>
    <mergeCell ref="A40:B40"/>
    <mergeCell ref="A41:B41"/>
    <mergeCell ref="A42:B42"/>
    <mergeCell ref="A39:B39"/>
    <mergeCell ref="A50:B50"/>
    <mergeCell ref="C50:G50"/>
    <mergeCell ref="H50:L50"/>
    <mergeCell ref="M50:Q50"/>
    <mergeCell ref="R50:V50"/>
    <mergeCell ref="W50:AA50"/>
    <mergeCell ref="A45:B45"/>
    <mergeCell ref="A43:B43"/>
    <mergeCell ref="A44:B44"/>
    <mergeCell ref="A47:B47"/>
    <mergeCell ref="A46:B46"/>
    <mergeCell ref="A49:B49"/>
    <mergeCell ref="A48:B48"/>
    <mergeCell ref="A52:A55"/>
    <mergeCell ref="A56:B56"/>
    <mergeCell ref="C59:AC63"/>
    <mergeCell ref="A67:B67"/>
    <mergeCell ref="A57:B57"/>
    <mergeCell ref="H51:L51"/>
    <mergeCell ref="M51:Q51"/>
    <mergeCell ref="R51:V51"/>
    <mergeCell ref="W51:AA51"/>
    <mergeCell ref="A51:B51"/>
    <mergeCell ref="C51:G51"/>
  </mergeCells>
  <dataValidations count="8">
    <dataValidation allowBlank="1" showInputMessage="1" showErrorMessage="1" errorTitle="month" error="Please enter Month for Monitoring Sheet" sqref="Y3:AC3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Error" error="Please enter Y or N" sqref="C9:AA9"/>
    <dataValidation type="decimal" allowBlank="1" showInputMessage="1" showErrorMessage="1" errorTitle="Behavior" error="Please enter a number" sqref="C13:AA15 C10:AA11">
      <formula1>0</formula1>
      <formula2>50</formula2>
    </dataValidation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43497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9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119</v>
      </c>
      <c r="B8" s="296"/>
      <c r="C8" s="107"/>
      <c r="D8" s="108"/>
      <c r="E8" s="108"/>
      <c r="F8" s="108"/>
      <c r="G8" s="109">
        <v>1</v>
      </c>
      <c r="H8" s="110">
        <f>G8+3</f>
        <v>4</v>
      </c>
      <c r="I8" s="111">
        <f>H8+1</f>
        <v>5</v>
      </c>
      <c r="J8" s="111">
        <f>I8+1</f>
        <v>6</v>
      </c>
      <c r="K8" s="111">
        <f>J8+1</f>
        <v>7</v>
      </c>
      <c r="L8" s="112">
        <f>K8+1</f>
        <v>8</v>
      </c>
      <c r="M8" s="113">
        <f>L8+3</f>
        <v>11</v>
      </c>
      <c r="N8" s="108">
        <f>M8+1</f>
        <v>12</v>
      </c>
      <c r="O8" s="108">
        <f>N8+1</f>
        <v>13</v>
      </c>
      <c r="P8" s="108">
        <f>O8+1</f>
        <v>14</v>
      </c>
      <c r="Q8" s="114">
        <f>P8+1</f>
        <v>15</v>
      </c>
      <c r="R8" s="115">
        <f>Q8+3</f>
        <v>18</v>
      </c>
      <c r="S8" s="116">
        <f>R8+1</f>
        <v>19</v>
      </c>
      <c r="T8" s="116">
        <f>S8+1</f>
        <v>20</v>
      </c>
      <c r="U8" s="116">
        <f>T8+1</f>
        <v>21</v>
      </c>
      <c r="V8" s="117">
        <f>U8+1</f>
        <v>22</v>
      </c>
      <c r="W8" s="107">
        <f>V8+3</f>
        <v>25</v>
      </c>
      <c r="X8" s="108">
        <f>W8+1</f>
        <v>26</v>
      </c>
      <c r="Y8" s="108">
        <f>X8+1</f>
        <v>27</v>
      </c>
      <c r="Z8" s="108">
        <v>28</v>
      </c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 t="s">
        <v>29</v>
      </c>
      <c r="D9" s="57" t="s">
        <v>29</v>
      </c>
      <c r="E9" s="69" t="s">
        <v>29</v>
      </c>
      <c r="F9" s="69" t="s">
        <v>29</v>
      </c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/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20</v>
      </c>
      <c r="AF9">
        <f>COUNTIF(C9:AA9,"N")</f>
        <v>5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100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101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120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AA5:AC6"/>
    <mergeCell ref="D6:E6"/>
    <mergeCell ref="H6:I6"/>
    <mergeCell ref="L6:M6"/>
    <mergeCell ref="P6:Q6"/>
    <mergeCell ref="T6:U6"/>
    <mergeCell ref="X6:Y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43525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118</v>
      </c>
      <c r="B8" s="296"/>
      <c r="C8" s="107"/>
      <c r="D8" s="108"/>
      <c r="E8" s="108"/>
      <c r="F8" s="108"/>
      <c r="G8" s="109">
        <v>1</v>
      </c>
      <c r="H8" s="110">
        <f>G8+3</f>
        <v>4</v>
      </c>
      <c r="I8" s="111">
        <f>H8+1</f>
        <v>5</v>
      </c>
      <c r="J8" s="111">
        <f>I8+1</f>
        <v>6</v>
      </c>
      <c r="K8" s="111">
        <f>J8+1</f>
        <v>7</v>
      </c>
      <c r="L8" s="112">
        <f>K8+1</f>
        <v>8</v>
      </c>
      <c r="M8" s="113">
        <f>L8+3</f>
        <v>11</v>
      </c>
      <c r="N8" s="108">
        <f>M8+1</f>
        <v>12</v>
      </c>
      <c r="O8" s="108">
        <f>N8+1</f>
        <v>13</v>
      </c>
      <c r="P8" s="108">
        <f>O8+1</f>
        <v>14</v>
      </c>
      <c r="Q8" s="114">
        <f>P8+1</f>
        <v>15</v>
      </c>
      <c r="R8" s="115">
        <f>Q8+3</f>
        <v>18</v>
      </c>
      <c r="S8" s="116">
        <f>R8+1</f>
        <v>19</v>
      </c>
      <c r="T8" s="116">
        <f>S8+1</f>
        <v>20</v>
      </c>
      <c r="U8" s="116">
        <f>T8+1</f>
        <v>21</v>
      </c>
      <c r="V8" s="117">
        <f>U8+1</f>
        <v>22</v>
      </c>
      <c r="W8" s="107">
        <f>V8+3</f>
        <v>25</v>
      </c>
      <c r="X8" s="108">
        <f>W8+1</f>
        <v>26</v>
      </c>
      <c r="Y8" s="108">
        <f>X8+1</f>
        <v>27</v>
      </c>
      <c r="Z8" s="108">
        <v>28</v>
      </c>
      <c r="AA8" s="109">
        <v>29</v>
      </c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 t="s">
        <v>29</v>
      </c>
      <c r="D9" s="57" t="s">
        <v>29</v>
      </c>
      <c r="E9" s="69" t="s">
        <v>29</v>
      </c>
      <c r="F9" s="69" t="s">
        <v>29</v>
      </c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/>
      <c r="AA9" s="55"/>
      <c r="AB9" s="77">
        <f>COUNTIF(C9:AA9,"A")</f>
        <v>0</v>
      </c>
      <c r="AC9" s="250"/>
      <c r="AD9" s="11">
        <f>AB9/AE9</f>
        <v>0</v>
      </c>
      <c r="AE9">
        <f>25-AF9</f>
        <v>21</v>
      </c>
      <c r="AF9">
        <f>COUNTIF(C9:AA9,"N")</f>
        <v>4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102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103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118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AA5:AC6"/>
    <mergeCell ref="D6:E6"/>
    <mergeCell ref="H6:I6"/>
    <mergeCell ref="L6:M6"/>
    <mergeCell ref="P6:Q6"/>
    <mergeCell ref="T6:U6"/>
    <mergeCell ref="X6:Y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allowBlank="1" showInputMessage="1" showErrorMessage="1" errorTitle="month" error="Please enter Month for Monitoring Sheet" sqref="Y3:AC3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Error" error="Please enter Y or N" sqref="C9:AA9"/>
    <dataValidation type="decimal" allowBlank="1" showInputMessage="1" showErrorMessage="1" errorTitle="Behavior" error="Please enter a number" sqref="C10:AA11 C13:AA15">
      <formula1>0</formula1>
      <formula2>50</formula2>
    </dataValidation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43556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6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117</v>
      </c>
      <c r="B8" s="296"/>
      <c r="C8" s="107">
        <v>1</v>
      </c>
      <c r="D8" s="108">
        <v>2</v>
      </c>
      <c r="E8" s="108">
        <v>3</v>
      </c>
      <c r="F8" s="108">
        <v>4</v>
      </c>
      <c r="G8" s="109">
        <v>5</v>
      </c>
      <c r="H8" s="110">
        <f>G8+3</f>
        <v>8</v>
      </c>
      <c r="I8" s="111">
        <f>H8+1</f>
        <v>9</v>
      </c>
      <c r="J8" s="111">
        <f>I8+1</f>
        <v>10</v>
      </c>
      <c r="K8" s="111">
        <f>J8+1</f>
        <v>11</v>
      </c>
      <c r="L8" s="112">
        <f>K8+1</f>
        <v>12</v>
      </c>
      <c r="M8" s="113">
        <f>L8+3</f>
        <v>15</v>
      </c>
      <c r="N8" s="108">
        <f>M8+1</f>
        <v>16</v>
      </c>
      <c r="O8" s="108">
        <f>N8+1</f>
        <v>17</v>
      </c>
      <c r="P8" s="108">
        <f>O8+1</f>
        <v>18</v>
      </c>
      <c r="Q8" s="114">
        <f>P8+1</f>
        <v>19</v>
      </c>
      <c r="R8" s="115">
        <f>Q8+3</f>
        <v>22</v>
      </c>
      <c r="S8" s="116">
        <f>R8+1</f>
        <v>23</v>
      </c>
      <c r="T8" s="116">
        <f>S8+1</f>
        <v>24</v>
      </c>
      <c r="U8" s="116">
        <f>T8+1</f>
        <v>25</v>
      </c>
      <c r="V8" s="117">
        <f>U8+1</f>
        <v>26</v>
      </c>
      <c r="W8" s="107">
        <f>V8+3</f>
        <v>29</v>
      </c>
      <c r="X8" s="108">
        <f>W8+1</f>
        <v>30</v>
      </c>
      <c r="Y8" s="108"/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/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 t="s">
        <v>29</v>
      </c>
      <c r="Z9" s="69" t="s">
        <v>29</v>
      </c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22</v>
      </c>
      <c r="AF9">
        <f>COUNTIF(C9:AA9,"N")</f>
        <v>3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104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105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117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D6:E6"/>
    <mergeCell ref="H6:I6"/>
    <mergeCell ref="L6:M6"/>
    <mergeCell ref="P6:Q6"/>
    <mergeCell ref="T6:U6"/>
    <mergeCell ref="X6:Y6"/>
    <mergeCell ref="AA5:AC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zoomScale="148" zoomScaleNormal="148" zoomScalePageLayoutView="148" workbookViewId="0">
      <selection sqref="A1:Q1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43586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38.2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115</v>
      </c>
      <c r="B8" s="296"/>
      <c r="C8" s="107"/>
      <c r="D8" s="108"/>
      <c r="E8" s="108">
        <v>1</v>
      </c>
      <c r="F8" s="108">
        <v>2</v>
      </c>
      <c r="G8" s="109">
        <v>3</v>
      </c>
      <c r="H8" s="110">
        <f>G8+3</f>
        <v>6</v>
      </c>
      <c r="I8" s="111">
        <f>H8+1</f>
        <v>7</v>
      </c>
      <c r="J8" s="111">
        <f>I8+1</f>
        <v>8</v>
      </c>
      <c r="K8" s="111">
        <f>J8+1</f>
        <v>9</v>
      </c>
      <c r="L8" s="112">
        <f>K8+1</f>
        <v>10</v>
      </c>
      <c r="M8" s="113">
        <f>L8+3</f>
        <v>13</v>
      </c>
      <c r="N8" s="108">
        <f>M8+1</f>
        <v>14</v>
      </c>
      <c r="O8" s="108">
        <f>N8+1</f>
        <v>15</v>
      </c>
      <c r="P8" s="108">
        <f>O8+1</f>
        <v>16</v>
      </c>
      <c r="Q8" s="114">
        <f>P8+1</f>
        <v>17</v>
      </c>
      <c r="R8" s="115">
        <f>Q8+3</f>
        <v>20</v>
      </c>
      <c r="S8" s="116">
        <f>R8+1</f>
        <v>21</v>
      </c>
      <c r="T8" s="116">
        <f>S8+1</f>
        <v>22</v>
      </c>
      <c r="U8" s="116">
        <f>T8+1</f>
        <v>23</v>
      </c>
      <c r="V8" s="117">
        <f>U8+1</f>
        <v>24</v>
      </c>
      <c r="W8" s="107">
        <f>V8+3</f>
        <v>27</v>
      </c>
      <c r="X8" s="108">
        <f>W8+1</f>
        <v>28</v>
      </c>
      <c r="Y8" s="108">
        <f>X8+1</f>
        <v>29</v>
      </c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 t="s">
        <v>29</v>
      </c>
      <c r="D9" s="57" t="s">
        <v>29</v>
      </c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/>
      <c r="X9" s="69"/>
      <c r="Y9" s="69"/>
      <c r="Z9" s="69" t="s">
        <v>29</v>
      </c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21</v>
      </c>
      <c r="AF9">
        <f>COUNTIF(C9:AA9,"N")</f>
        <v>4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106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107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116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D6:E6"/>
    <mergeCell ref="H6:I6"/>
    <mergeCell ref="L6:M6"/>
    <mergeCell ref="P6:Q6"/>
    <mergeCell ref="T6:U6"/>
    <mergeCell ref="X6:Y6"/>
    <mergeCell ref="AA5:AC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allowBlank="1" showInputMessage="1" showErrorMessage="1" errorTitle="month" error="Please enter Month for Monitoring Sheet" sqref="Y3:AC3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Error" error="Please enter Y or N" sqref="C9:AA9"/>
    <dataValidation type="decimal" allowBlank="1" showInputMessage="1" showErrorMessage="1" errorTitle="Behavior" error="Please enter a number" sqref="C10:AA11 C13:AA15">
      <formula1>0</formula1>
      <formula2>50</formula2>
    </dataValidation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4"/>
  <sheetViews>
    <sheetView tabSelected="1" zoomScale="106" zoomScaleNormal="106" zoomScalePageLayoutView="148" workbookViewId="0">
      <selection activeCell="AH14" sqref="AH14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308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0"/>
      <c r="S1" s="309"/>
      <c r="T1" s="309"/>
      <c r="U1" s="309"/>
      <c r="V1" s="309"/>
      <c r="W1" s="309"/>
      <c r="X1" s="309"/>
      <c r="Y1" s="311"/>
      <c r="Z1" s="309"/>
      <c r="AA1" s="309"/>
      <c r="AB1" s="309"/>
      <c r="AC1" s="309"/>
    </row>
    <row r="2" spans="1:32" s="2" customFormat="1" ht="15.75">
      <c r="A2" s="12" t="s">
        <v>62</v>
      </c>
      <c r="B2" s="42"/>
      <c r="C2" s="312"/>
      <c r="D2" s="312"/>
      <c r="E2" s="312"/>
      <c r="F2" s="312"/>
      <c r="G2" s="312"/>
      <c r="H2" s="304" t="s">
        <v>54</v>
      </c>
      <c r="I2" s="313"/>
      <c r="J2" s="313"/>
      <c r="K2" s="313"/>
      <c r="L2" s="314"/>
      <c r="M2" s="314"/>
      <c r="N2" s="314"/>
      <c r="O2" s="314"/>
      <c r="P2" s="314"/>
      <c r="Q2" s="314"/>
      <c r="R2" s="314"/>
      <c r="S2" s="314"/>
      <c r="T2" s="314"/>
      <c r="U2" s="306" t="s">
        <v>0</v>
      </c>
      <c r="V2" s="306"/>
      <c r="W2" s="306"/>
      <c r="X2" s="306"/>
      <c r="Y2" s="315"/>
      <c r="Z2" s="315"/>
      <c r="AA2" s="315"/>
      <c r="AB2" s="315"/>
      <c r="AC2" s="315"/>
    </row>
    <row r="3" spans="1:32" s="2" customFormat="1" ht="16.5" thickBot="1">
      <c r="A3" s="53" t="s">
        <v>1</v>
      </c>
      <c r="B3" s="303"/>
      <c r="C3" s="303"/>
      <c r="D3" s="303"/>
      <c r="E3" s="303"/>
      <c r="F3" s="303"/>
      <c r="G3" s="303"/>
      <c r="H3" s="303"/>
      <c r="I3" s="304" t="s">
        <v>2</v>
      </c>
      <c r="J3" s="304"/>
      <c r="K3" s="304"/>
      <c r="L3" s="305"/>
      <c r="M3" s="305"/>
      <c r="N3" s="305"/>
      <c r="O3" s="305"/>
      <c r="P3" s="305"/>
      <c r="Q3" s="305"/>
      <c r="R3" s="305"/>
      <c r="S3" s="305"/>
      <c r="T3" s="305"/>
      <c r="U3" s="306" t="s">
        <v>60</v>
      </c>
      <c r="V3" s="306"/>
      <c r="W3" s="306"/>
      <c r="X3" s="306"/>
      <c r="Y3" s="307">
        <v>43617</v>
      </c>
      <c r="Z3" s="307"/>
      <c r="AA3" s="307"/>
      <c r="AB3" s="307"/>
      <c r="AC3" s="307"/>
    </row>
    <row r="4" spans="1:32" ht="15.75">
      <c r="A4" s="64" t="s">
        <v>3</v>
      </c>
      <c r="B4" s="65"/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7"/>
      <c r="AA4" s="67"/>
      <c r="AB4" s="67"/>
      <c r="AC4" s="67"/>
    </row>
    <row r="5" spans="1:32" ht="22.5" customHeight="1" thickBot="1">
      <c r="A5" s="169" t="s">
        <v>46</v>
      </c>
      <c r="B5" s="302"/>
      <c r="C5" s="297" t="s">
        <v>11</v>
      </c>
      <c r="D5" s="298"/>
      <c r="E5" s="298"/>
      <c r="F5" s="299"/>
      <c r="G5" s="297" t="s">
        <v>12</v>
      </c>
      <c r="H5" s="298"/>
      <c r="I5" s="298"/>
      <c r="J5" s="299"/>
      <c r="K5" s="297" t="s">
        <v>37</v>
      </c>
      <c r="L5" s="298"/>
      <c r="M5" s="298"/>
      <c r="N5" s="299"/>
      <c r="O5" s="297" t="s">
        <v>13</v>
      </c>
      <c r="P5" s="298"/>
      <c r="Q5" s="298"/>
      <c r="R5" s="299"/>
      <c r="S5" s="297" t="s">
        <v>14</v>
      </c>
      <c r="T5" s="298"/>
      <c r="U5" s="298"/>
      <c r="V5" s="299"/>
      <c r="W5" s="297" t="s">
        <v>15</v>
      </c>
      <c r="X5" s="298"/>
      <c r="Y5" s="298"/>
      <c r="Z5" s="299"/>
      <c r="AA5" s="319" t="s">
        <v>57</v>
      </c>
      <c r="AB5" s="300"/>
      <c r="AC5" s="300"/>
    </row>
    <row r="6" spans="1:32" ht="38.25" customHeight="1" thickBot="1">
      <c r="A6" s="323" t="s">
        <v>112</v>
      </c>
      <c r="B6" s="324"/>
      <c r="C6" s="138"/>
      <c r="D6" s="321" t="s">
        <v>113</v>
      </c>
      <c r="E6" s="322"/>
      <c r="F6" s="139"/>
      <c r="G6" s="138"/>
      <c r="H6" s="321" t="s">
        <v>113</v>
      </c>
      <c r="I6" s="322"/>
      <c r="J6" s="139"/>
      <c r="K6" s="136"/>
      <c r="L6" s="321" t="s">
        <v>113</v>
      </c>
      <c r="M6" s="322"/>
      <c r="N6" s="137"/>
      <c r="O6" s="138"/>
      <c r="P6" s="321" t="s">
        <v>113</v>
      </c>
      <c r="Q6" s="322"/>
      <c r="R6" s="139"/>
      <c r="S6" s="136"/>
      <c r="T6" s="321" t="s">
        <v>113</v>
      </c>
      <c r="U6" s="322"/>
      <c r="V6" s="137"/>
      <c r="W6" s="136"/>
      <c r="X6" s="321" t="s">
        <v>113</v>
      </c>
      <c r="Y6" s="322"/>
      <c r="Z6" s="139"/>
      <c r="AA6" s="320"/>
      <c r="AB6" s="301"/>
      <c r="AC6" s="301"/>
    </row>
    <row r="7" spans="1:32" ht="22.5" customHeight="1" thickBot="1">
      <c r="A7" s="257" t="s">
        <v>40</v>
      </c>
      <c r="B7" s="258"/>
      <c r="C7" s="48" t="s">
        <v>5</v>
      </c>
      <c r="D7" s="49" t="s">
        <v>6</v>
      </c>
      <c r="E7" s="49" t="s">
        <v>7</v>
      </c>
      <c r="F7" s="49" t="s">
        <v>8</v>
      </c>
      <c r="G7" s="50" t="s">
        <v>9</v>
      </c>
      <c r="H7" s="48" t="s">
        <v>5</v>
      </c>
      <c r="I7" s="49" t="s">
        <v>6</v>
      </c>
      <c r="J7" s="49" t="s">
        <v>7</v>
      </c>
      <c r="K7" s="49" t="s">
        <v>8</v>
      </c>
      <c r="L7" s="50" t="s">
        <v>9</v>
      </c>
      <c r="M7" s="51" t="s">
        <v>5</v>
      </c>
      <c r="N7" s="49" t="s">
        <v>6</v>
      </c>
      <c r="O7" s="49" t="s">
        <v>7</v>
      </c>
      <c r="P7" s="49" t="s">
        <v>8</v>
      </c>
      <c r="Q7" s="52" t="s">
        <v>9</v>
      </c>
      <c r="R7" s="48" t="s">
        <v>5</v>
      </c>
      <c r="S7" s="49" t="s">
        <v>6</v>
      </c>
      <c r="T7" s="49" t="s">
        <v>7</v>
      </c>
      <c r="U7" s="49" t="s">
        <v>8</v>
      </c>
      <c r="V7" s="50" t="s">
        <v>9</v>
      </c>
      <c r="W7" s="48" t="s">
        <v>5</v>
      </c>
      <c r="X7" s="49" t="s">
        <v>6</v>
      </c>
      <c r="Y7" s="49" t="s">
        <v>7</v>
      </c>
      <c r="Z7" s="49" t="s">
        <v>8</v>
      </c>
      <c r="AA7" s="13" t="s">
        <v>9</v>
      </c>
      <c r="AB7" s="285" t="s">
        <v>53</v>
      </c>
      <c r="AC7" s="287" t="s">
        <v>67</v>
      </c>
      <c r="AD7" s="289" t="s">
        <v>55</v>
      </c>
      <c r="AE7" s="291" t="s">
        <v>58</v>
      </c>
      <c r="AF7" s="293" t="s">
        <v>59</v>
      </c>
    </row>
    <row r="8" spans="1:32" ht="20.25" customHeight="1" thickBot="1">
      <c r="A8" s="159" t="s">
        <v>114</v>
      </c>
      <c r="B8" s="296"/>
      <c r="C8" s="107">
        <v>3</v>
      </c>
      <c r="D8" s="108">
        <v>4</v>
      </c>
      <c r="E8" s="108">
        <v>5</v>
      </c>
      <c r="F8" s="108">
        <v>6</v>
      </c>
      <c r="G8" s="109">
        <v>7</v>
      </c>
      <c r="H8" s="110">
        <f>G8+3</f>
        <v>10</v>
      </c>
      <c r="I8" s="111">
        <f>H8+1</f>
        <v>11</v>
      </c>
      <c r="J8" s="111">
        <f>I8+1</f>
        <v>12</v>
      </c>
      <c r="K8" s="111">
        <f>J8+1</f>
        <v>13</v>
      </c>
      <c r="L8" s="112">
        <f>K8+1</f>
        <v>14</v>
      </c>
      <c r="M8" s="113">
        <f>L8+3</f>
        <v>17</v>
      </c>
      <c r="N8" s="108">
        <f>M8+1</f>
        <v>18</v>
      </c>
      <c r="O8" s="108">
        <f>N8+1</f>
        <v>19</v>
      </c>
      <c r="P8" s="108">
        <f>O8+1</f>
        <v>20</v>
      </c>
      <c r="Q8" s="114">
        <f>P8+1</f>
        <v>21</v>
      </c>
      <c r="R8" s="115">
        <f>Q8+3</f>
        <v>24</v>
      </c>
      <c r="S8" s="116">
        <f>R8+1</f>
        <v>25</v>
      </c>
      <c r="T8" s="116">
        <f>S8+1</f>
        <v>26</v>
      </c>
      <c r="U8" s="116">
        <f>T8+1</f>
        <v>27</v>
      </c>
      <c r="V8" s="117">
        <f>U8+1</f>
        <v>28</v>
      </c>
      <c r="W8" s="107"/>
      <c r="X8" s="108"/>
      <c r="Y8" s="108"/>
      <c r="Z8" s="108"/>
      <c r="AA8" s="109"/>
      <c r="AB8" s="286"/>
      <c r="AC8" s="288"/>
      <c r="AD8" s="290"/>
      <c r="AE8" s="292"/>
      <c r="AF8" s="294"/>
    </row>
    <row r="9" spans="1:32" ht="16.5" customHeight="1" thickBot="1">
      <c r="A9" s="268" t="s">
        <v>85</v>
      </c>
      <c r="B9" s="269"/>
      <c r="C9" s="68"/>
      <c r="D9" s="57"/>
      <c r="E9" s="69"/>
      <c r="F9" s="69"/>
      <c r="G9" s="55"/>
      <c r="H9" s="56"/>
      <c r="I9" s="70"/>
      <c r="J9" s="70"/>
      <c r="K9" s="70"/>
      <c r="L9" s="71"/>
      <c r="M9" s="72"/>
      <c r="N9" s="69"/>
      <c r="O9" s="69"/>
      <c r="P9" s="69"/>
      <c r="Q9" s="73"/>
      <c r="R9" s="74"/>
      <c r="S9" s="75"/>
      <c r="T9" s="75"/>
      <c r="U9" s="75"/>
      <c r="V9" s="76"/>
      <c r="W9" s="68" t="s">
        <v>29</v>
      </c>
      <c r="X9" s="69" t="s">
        <v>29</v>
      </c>
      <c r="Y9" s="69" t="s">
        <v>29</v>
      </c>
      <c r="Z9" s="69" t="s">
        <v>29</v>
      </c>
      <c r="AA9" s="55" t="s">
        <v>29</v>
      </c>
      <c r="AB9" s="77">
        <f>COUNTIF(C9:AA9,"A")</f>
        <v>0</v>
      </c>
      <c r="AC9" s="250"/>
      <c r="AD9" s="11">
        <f>AB9/AE9</f>
        <v>0</v>
      </c>
      <c r="AE9">
        <f>25-AF9</f>
        <v>20</v>
      </c>
      <c r="AF9">
        <f>COUNTIF(C9:AA9,"N")</f>
        <v>5</v>
      </c>
    </row>
    <row r="10" spans="1:32" ht="15.75" customHeight="1">
      <c r="A10" s="270" t="s">
        <v>51</v>
      </c>
      <c r="B10" s="271"/>
      <c r="C10" s="78"/>
      <c r="D10" s="79"/>
      <c r="E10" s="80"/>
      <c r="F10" s="80"/>
      <c r="G10" s="81"/>
      <c r="H10" s="82"/>
      <c r="I10" s="83"/>
      <c r="J10" s="83"/>
      <c r="K10" s="83"/>
      <c r="L10" s="84"/>
      <c r="M10" s="85"/>
      <c r="N10" s="80"/>
      <c r="O10" s="80"/>
      <c r="P10" s="80"/>
      <c r="Q10" s="86"/>
      <c r="R10" s="87"/>
      <c r="S10" s="88"/>
      <c r="T10" s="88"/>
      <c r="U10" s="88"/>
      <c r="V10" s="89"/>
      <c r="W10" s="78"/>
      <c r="X10" s="80"/>
      <c r="Y10" s="80"/>
      <c r="Z10" s="80"/>
      <c r="AA10" s="81"/>
      <c r="AB10" s="90">
        <f>SUM(C10:AA10)</f>
        <v>0</v>
      </c>
      <c r="AC10" s="251"/>
    </row>
    <row r="11" spans="1:32" ht="16.5" customHeight="1" thickBot="1">
      <c r="A11" s="272" t="s">
        <v>52</v>
      </c>
      <c r="B11" s="273"/>
      <c r="C11" s="91"/>
      <c r="D11" s="92"/>
      <c r="E11" s="93"/>
      <c r="F11" s="93"/>
      <c r="G11" s="94"/>
      <c r="H11" s="95"/>
      <c r="I11" s="96"/>
      <c r="J11" s="96"/>
      <c r="K11" s="96"/>
      <c r="L11" s="97"/>
      <c r="M11" s="98"/>
      <c r="N11" s="93"/>
      <c r="O11" s="93"/>
      <c r="P11" s="93"/>
      <c r="Q11" s="99"/>
      <c r="R11" s="100"/>
      <c r="S11" s="101"/>
      <c r="T11" s="101"/>
      <c r="U11" s="101"/>
      <c r="V11" s="102"/>
      <c r="W11" s="91"/>
      <c r="X11" s="93"/>
      <c r="Y11" s="93"/>
      <c r="Z11" s="93"/>
      <c r="AA11" s="94"/>
      <c r="AB11" s="103">
        <f>SUM(C11:AA11)</f>
        <v>0</v>
      </c>
      <c r="AC11" s="252"/>
    </row>
    <row r="12" spans="1:32" ht="26.25" customHeight="1" thickBot="1">
      <c r="A12" s="274" t="s">
        <v>4</v>
      </c>
      <c r="B12" s="275"/>
      <c r="C12" s="276" t="s">
        <v>42</v>
      </c>
      <c r="D12" s="277"/>
      <c r="E12" s="277"/>
      <c r="F12" s="277"/>
      <c r="G12" s="278"/>
      <c r="H12" s="279" t="s">
        <v>43</v>
      </c>
      <c r="I12" s="280"/>
      <c r="J12" s="280"/>
      <c r="K12" s="280"/>
      <c r="L12" s="281"/>
      <c r="M12" s="277" t="s">
        <v>44</v>
      </c>
      <c r="N12" s="277"/>
      <c r="O12" s="277"/>
      <c r="P12" s="277"/>
      <c r="Q12" s="277"/>
      <c r="R12" s="282" t="s">
        <v>45</v>
      </c>
      <c r="S12" s="283"/>
      <c r="T12" s="283"/>
      <c r="U12" s="283"/>
      <c r="V12" s="284"/>
      <c r="W12" s="276" t="s">
        <v>47</v>
      </c>
      <c r="X12" s="277"/>
      <c r="Y12" s="277"/>
      <c r="Z12" s="277"/>
      <c r="AA12" s="278"/>
      <c r="AB12" s="14" t="s">
        <v>53</v>
      </c>
      <c r="AC12" s="15" t="s">
        <v>67</v>
      </c>
    </row>
    <row r="13" spans="1:32" ht="18" customHeight="1" thickBot="1">
      <c r="A13" s="248" t="s">
        <v>86</v>
      </c>
      <c r="B13" s="249"/>
      <c r="C13" s="78"/>
      <c r="D13" s="80"/>
      <c r="E13" s="80"/>
      <c r="F13" s="80"/>
      <c r="G13" s="81"/>
      <c r="H13" s="82"/>
      <c r="I13" s="83"/>
      <c r="J13" s="83"/>
      <c r="K13" s="83"/>
      <c r="L13" s="84"/>
      <c r="M13" s="85"/>
      <c r="N13" s="80"/>
      <c r="O13" s="80"/>
      <c r="P13" s="80"/>
      <c r="Q13" s="86"/>
      <c r="R13" s="87"/>
      <c r="S13" s="88"/>
      <c r="T13" s="88"/>
      <c r="U13" s="88"/>
      <c r="V13" s="89"/>
      <c r="W13" s="78"/>
      <c r="X13" s="80"/>
      <c r="Y13" s="80"/>
      <c r="Z13" s="80"/>
      <c r="AA13" s="81"/>
      <c r="AB13" s="104">
        <f>SUM(C13:AA13)</f>
        <v>0</v>
      </c>
      <c r="AC13" s="250"/>
    </row>
    <row r="14" spans="1:32" ht="18.75" customHeight="1" thickBot="1">
      <c r="A14" s="253" t="s">
        <v>87</v>
      </c>
      <c r="B14" s="254"/>
      <c r="C14" s="91"/>
      <c r="D14" s="93"/>
      <c r="E14" s="93"/>
      <c r="F14" s="93"/>
      <c r="G14" s="94"/>
      <c r="H14" s="95"/>
      <c r="I14" s="96"/>
      <c r="J14" s="96"/>
      <c r="K14" s="96"/>
      <c r="L14" s="97"/>
      <c r="M14" s="98"/>
      <c r="N14" s="93"/>
      <c r="O14" s="93"/>
      <c r="P14" s="93"/>
      <c r="Q14" s="99"/>
      <c r="R14" s="100"/>
      <c r="S14" s="101"/>
      <c r="T14" s="101"/>
      <c r="U14" s="101"/>
      <c r="V14" s="102"/>
      <c r="W14" s="91"/>
      <c r="X14" s="93"/>
      <c r="Y14" s="93"/>
      <c r="Z14" s="93"/>
      <c r="AA14" s="94"/>
      <c r="AB14" s="105">
        <f>SUM(C14:AA14)</f>
        <v>0</v>
      </c>
      <c r="AC14" s="251"/>
      <c r="AE14" s="8"/>
      <c r="AF14" s="8"/>
    </row>
    <row r="15" spans="1:32" ht="18.75" customHeight="1" thickBot="1">
      <c r="A15" s="255" t="s">
        <v>88</v>
      </c>
      <c r="B15" s="256"/>
      <c r="C15" s="91"/>
      <c r="D15" s="93"/>
      <c r="E15" s="93"/>
      <c r="F15" s="93"/>
      <c r="G15" s="94"/>
      <c r="H15" s="95"/>
      <c r="I15" s="96"/>
      <c r="J15" s="96"/>
      <c r="K15" s="96"/>
      <c r="L15" s="97"/>
      <c r="M15" s="98"/>
      <c r="N15" s="93"/>
      <c r="O15" s="93"/>
      <c r="P15" s="93"/>
      <c r="Q15" s="99"/>
      <c r="R15" s="100"/>
      <c r="S15" s="101"/>
      <c r="T15" s="101"/>
      <c r="U15" s="101"/>
      <c r="V15" s="102"/>
      <c r="W15" s="91"/>
      <c r="X15" s="93"/>
      <c r="Y15" s="93"/>
      <c r="Z15" s="93"/>
      <c r="AA15" s="94"/>
      <c r="AB15" s="105">
        <f>SUM(C15:AA15)</f>
        <v>0</v>
      </c>
      <c r="AC15" s="252"/>
      <c r="AE15" s="8"/>
      <c r="AF15" s="8"/>
    </row>
    <row r="16" spans="1:32" ht="24.95" customHeight="1" thickBot="1">
      <c r="A16" s="257" t="s">
        <v>39</v>
      </c>
      <c r="B16" s="258"/>
      <c r="C16" s="259" t="s">
        <v>42</v>
      </c>
      <c r="D16" s="260"/>
      <c r="E16" s="260"/>
      <c r="F16" s="260"/>
      <c r="G16" s="261"/>
      <c r="H16" s="262" t="s">
        <v>43</v>
      </c>
      <c r="I16" s="263"/>
      <c r="J16" s="263"/>
      <c r="K16" s="263"/>
      <c r="L16" s="264"/>
      <c r="M16" s="260" t="s">
        <v>44</v>
      </c>
      <c r="N16" s="260"/>
      <c r="O16" s="260"/>
      <c r="P16" s="260"/>
      <c r="Q16" s="260"/>
      <c r="R16" s="265" t="s">
        <v>45</v>
      </c>
      <c r="S16" s="266"/>
      <c r="T16" s="266"/>
      <c r="U16" s="266"/>
      <c r="V16" s="267"/>
      <c r="W16" s="161" t="s">
        <v>47</v>
      </c>
      <c r="X16" s="162"/>
      <c r="Y16" s="162"/>
      <c r="Z16" s="162"/>
      <c r="AA16" s="163"/>
    </row>
    <row r="17" spans="1:32" ht="24" customHeight="1" thickBot="1">
      <c r="A17" s="246" t="s">
        <v>10</v>
      </c>
      <c r="B17" s="247"/>
      <c r="C17" s="242" t="s">
        <v>65</v>
      </c>
      <c r="D17" s="243"/>
      <c r="E17" s="234" t="s">
        <v>56</v>
      </c>
      <c r="F17" s="235"/>
      <c r="G17" s="236"/>
      <c r="H17" s="237" t="s">
        <v>65</v>
      </c>
      <c r="I17" s="238"/>
      <c r="J17" s="239" t="s">
        <v>56</v>
      </c>
      <c r="K17" s="240"/>
      <c r="L17" s="241"/>
      <c r="M17" s="242" t="s">
        <v>65</v>
      </c>
      <c r="N17" s="243"/>
      <c r="O17" s="234" t="s">
        <v>56</v>
      </c>
      <c r="P17" s="235"/>
      <c r="Q17" s="236"/>
      <c r="R17" s="237" t="s">
        <v>65</v>
      </c>
      <c r="S17" s="238"/>
      <c r="T17" s="239" t="s">
        <v>56</v>
      </c>
      <c r="U17" s="240"/>
      <c r="V17" s="241"/>
      <c r="W17" s="242" t="s">
        <v>65</v>
      </c>
      <c r="X17" s="243"/>
      <c r="Y17" s="234" t="s">
        <v>56</v>
      </c>
      <c r="Z17" s="235"/>
      <c r="AA17" s="236"/>
      <c r="AB17" s="244" t="s">
        <v>67</v>
      </c>
      <c r="AC17" s="245"/>
    </row>
    <row r="18" spans="1:32" ht="15" customHeight="1" thickBot="1">
      <c r="A18" s="205" t="s">
        <v>66</v>
      </c>
      <c r="B18" s="106"/>
      <c r="C18" s="207"/>
      <c r="D18" s="208"/>
      <c r="E18" s="209"/>
      <c r="F18" s="210"/>
      <c r="G18" s="211"/>
      <c r="H18" s="212"/>
      <c r="I18" s="213"/>
      <c r="J18" s="214"/>
      <c r="K18" s="215"/>
      <c r="L18" s="216"/>
      <c r="M18" s="217"/>
      <c r="N18" s="208"/>
      <c r="O18" s="209"/>
      <c r="P18" s="210"/>
      <c r="Q18" s="211"/>
      <c r="R18" s="212"/>
      <c r="S18" s="213"/>
      <c r="T18" s="214"/>
      <c r="U18" s="215"/>
      <c r="V18" s="216"/>
      <c r="W18" s="217"/>
      <c r="X18" s="208"/>
      <c r="Y18" s="209"/>
      <c r="Z18" s="210"/>
      <c r="AA18" s="210"/>
      <c r="AB18" s="230"/>
      <c r="AC18" s="231"/>
    </row>
    <row r="19" spans="1:32" ht="15" customHeight="1" thickBot="1">
      <c r="A19" s="205"/>
      <c r="B19" s="106"/>
      <c r="C19" s="207"/>
      <c r="D19" s="208"/>
      <c r="E19" s="209"/>
      <c r="F19" s="210"/>
      <c r="G19" s="211"/>
      <c r="H19" s="212"/>
      <c r="I19" s="213"/>
      <c r="J19" s="214"/>
      <c r="K19" s="215"/>
      <c r="L19" s="216"/>
      <c r="M19" s="217"/>
      <c r="N19" s="208"/>
      <c r="O19" s="209"/>
      <c r="P19" s="210"/>
      <c r="Q19" s="211"/>
      <c r="R19" s="212"/>
      <c r="S19" s="213"/>
      <c r="T19" s="214"/>
      <c r="U19" s="215"/>
      <c r="V19" s="216"/>
      <c r="W19" s="217"/>
      <c r="X19" s="208"/>
      <c r="Y19" s="209"/>
      <c r="Z19" s="210"/>
      <c r="AA19" s="210"/>
      <c r="AB19" s="232"/>
      <c r="AC19" s="233"/>
    </row>
    <row r="20" spans="1:32" ht="15" customHeight="1" thickBot="1">
      <c r="A20" s="205"/>
      <c r="B20" s="106"/>
      <c r="C20" s="207"/>
      <c r="D20" s="208"/>
      <c r="E20" s="209"/>
      <c r="F20" s="210"/>
      <c r="G20" s="211"/>
      <c r="H20" s="212"/>
      <c r="I20" s="213"/>
      <c r="J20" s="214"/>
      <c r="K20" s="215"/>
      <c r="L20" s="216"/>
      <c r="M20" s="217"/>
      <c r="N20" s="208"/>
      <c r="O20" s="209"/>
      <c r="P20" s="210"/>
      <c r="Q20" s="211"/>
      <c r="R20" s="212"/>
      <c r="S20" s="213"/>
      <c r="T20" s="214"/>
      <c r="U20" s="215"/>
      <c r="V20" s="216"/>
      <c r="W20" s="217"/>
      <c r="X20" s="208"/>
      <c r="Y20" s="209"/>
      <c r="Z20" s="210"/>
      <c r="AA20" s="210"/>
      <c r="AB20" s="232"/>
      <c r="AC20" s="233"/>
    </row>
    <row r="21" spans="1:32" ht="15" customHeight="1" thickBot="1">
      <c r="A21" s="206"/>
      <c r="B21" s="106"/>
      <c r="C21" s="207"/>
      <c r="D21" s="208"/>
      <c r="E21" s="209"/>
      <c r="F21" s="210"/>
      <c r="G21" s="211"/>
      <c r="H21" s="212"/>
      <c r="I21" s="213"/>
      <c r="J21" s="214"/>
      <c r="K21" s="215"/>
      <c r="L21" s="216"/>
      <c r="M21" s="217"/>
      <c r="N21" s="208"/>
      <c r="O21" s="209"/>
      <c r="P21" s="210"/>
      <c r="Q21" s="211"/>
      <c r="R21" s="212"/>
      <c r="S21" s="213"/>
      <c r="T21" s="214"/>
      <c r="U21" s="215"/>
      <c r="V21" s="216"/>
      <c r="W21" s="217"/>
      <c r="X21" s="208"/>
      <c r="Y21" s="209"/>
      <c r="Z21" s="210"/>
      <c r="AA21" s="210"/>
      <c r="AB21" s="232"/>
      <c r="AC21" s="233"/>
    </row>
    <row r="22" spans="1:32" ht="15" customHeight="1" thickBot="1">
      <c r="A22" s="206"/>
      <c r="B22" s="106"/>
      <c r="C22" s="207"/>
      <c r="D22" s="208"/>
      <c r="E22" s="209"/>
      <c r="F22" s="210"/>
      <c r="G22" s="211"/>
      <c r="H22" s="212"/>
      <c r="I22" s="213"/>
      <c r="J22" s="214"/>
      <c r="K22" s="215"/>
      <c r="L22" s="216"/>
      <c r="M22" s="217"/>
      <c r="N22" s="208"/>
      <c r="O22" s="209"/>
      <c r="P22" s="210"/>
      <c r="Q22" s="211"/>
      <c r="R22" s="212"/>
      <c r="S22" s="213"/>
      <c r="T22" s="214"/>
      <c r="U22" s="215"/>
      <c r="V22" s="216"/>
      <c r="W22" s="217"/>
      <c r="X22" s="208"/>
      <c r="Y22" s="209"/>
      <c r="Z22" s="210"/>
      <c r="AA22" s="210"/>
      <c r="AB22" s="232"/>
      <c r="AC22" s="233"/>
    </row>
    <row r="23" spans="1:32" ht="15" customHeight="1" thickBot="1">
      <c r="A23" s="206"/>
      <c r="B23" s="106"/>
      <c r="C23" s="207"/>
      <c r="D23" s="208"/>
      <c r="E23" s="209"/>
      <c r="F23" s="210"/>
      <c r="G23" s="211"/>
      <c r="H23" s="212"/>
      <c r="I23" s="213"/>
      <c r="J23" s="214"/>
      <c r="K23" s="215"/>
      <c r="L23" s="216"/>
      <c r="M23" s="217"/>
      <c r="N23" s="208"/>
      <c r="O23" s="209"/>
      <c r="P23" s="210"/>
      <c r="Q23" s="211"/>
      <c r="R23" s="212"/>
      <c r="S23" s="213"/>
      <c r="T23" s="214"/>
      <c r="U23" s="215"/>
      <c r="V23" s="216"/>
      <c r="W23" s="217"/>
      <c r="X23" s="208"/>
      <c r="Y23" s="209"/>
      <c r="Z23" s="210"/>
      <c r="AA23" s="210"/>
      <c r="AB23" s="232"/>
      <c r="AC23" s="233"/>
    </row>
    <row r="24" spans="1:32" ht="15" customHeight="1" thickBot="1">
      <c r="A24" s="206"/>
      <c r="B24" s="106"/>
      <c r="C24" s="229"/>
      <c r="D24" s="208"/>
      <c r="E24" s="209"/>
      <c r="F24" s="210"/>
      <c r="G24" s="211"/>
      <c r="H24" s="212"/>
      <c r="I24" s="213"/>
      <c r="J24" s="214"/>
      <c r="K24" s="215"/>
      <c r="L24" s="216"/>
      <c r="M24" s="217"/>
      <c r="N24" s="208"/>
      <c r="O24" s="209"/>
      <c r="P24" s="210"/>
      <c r="Q24" s="211"/>
      <c r="R24" s="212"/>
      <c r="S24" s="213"/>
      <c r="T24" s="214"/>
      <c r="U24" s="215"/>
      <c r="V24" s="216"/>
      <c r="W24" s="217"/>
      <c r="X24" s="208"/>
      <c r="Y24" s="209"/>
      <c r="Z24" s="210"/>
      <c r="AA24" s="210"/>
      <c r="AB24" s="232"/>
      <c r="AC24" s="233"/>
    </row>
    <row r="25" spans="1:32" ht="15" customHeight="1" thickBot="1">
      <c r="A25" s="206"/>
      <c r="B25" s="123"/>
      <c r="C25" s="218"/>
      <c r="D25" s="219"/>
      <c r="E25" s="220"/>
      <c r="F25" s="221"/>
      <c r="G25" s="222"/>
      <c r="H25" s="223"/>
      <c r="I25" s="224"/>
      <c r="J25" s="225"/>
      <c r="K25" s="226"/>
      <c r="L25" s="227"/>
      <c r="M25" s="228"/>
      <c r="N25" s="219"/>
      <c r="O25" s="220"/>
      <c r="P25" s="221"/>
      <c r="Q25" s="222"/>
      <c r="R25" s="223"/>
      <c r="S25" s="224"/>
      <c r="T25" s="225"/>
      <c r="U25" s="226"/>
      <c r="V25" s="227"/>
      <c r="W25" s="228"/>
      <c r="X25" s="219"/>
      <c r="Y25" s="220"/>
      <c r="Z25" s="221"/>
      <c r="AA25" s="221"/>
      <c r="AB25" s="232"/>
      <c r="AC25" s="233"/>
    </row>
    <row r="26" spans="1:32" ht="20.100000000000001" customHeight="1" thickBot="1">
      <c r="A26" s="198" t="s">
        <v>16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E26" s="8"/>
      <c r="AF26" s="8"/>
    </row>
    <row r="27" spans="1:32" ht="24" customHeight="1" thickBot="1">
      <c r="A27" s="169" t="s">
        <v>22</v>
      </c>
      <c r="B27" s="170"/>
      <c r="C27" s="194"/>
      <c r="D27" s="195"/>
      <c r="E27" s="195"/>
      <c r="F27" s="195"/>
      <c r="G27" s="196"/>
      <c r="H27" s="201"/>
      <c r="I27" s="202"/>
      <c r="J27" s="202"/>
      <c r="K27" s="202"/>
      <c r="L27" s="203"/>
      <c r="M27" s="194"/>
      <c r="N27" s="195"/>
      <c r="O27" s="195"/>
      <c r="P27" s="195"/>
      <c r="Q27" s="196"/>
      <c r="R27" s="204"/>
      <c r="S27" s="204"/>
      <c r="T27" s="204"/>
      <c r="U27" s="204"/>
      <c r="V27" s="204"/>
      <c r="W27" s="194"/>
      <c r="X27" s="195"/>
      <c r="Y27" s="195"/>
      <c r="Z27" s="195"/>
      <c r="AA27" s="196"/>
      <c r="AE27" s="10"/>
      <c r="AF27" s="8"/>
    </row>
    <row r="28" spans="1:32" ht="20.100000000000001" customHeight="1" thickBot="1">
      <c r="A28" s="159" t="s">
        <v>108</v>
      </c>
      <c r="B28" s="197"/>
      <c r="C28" s="161" t="s">
        <v>42</v>
      </c>
      <c r="D28" s="162"/>
      <c r="E28" s="162"/>
      <c r="F28" s="162"/>
      <c r="G28" s="163"/>
      <c r="H28" s="164" t="s">
        <v>43</v>
      </c>
      <c r="I28" s="165"/>
      <c r="J28" s="165"/>
      <c r="K28" s="165"/>
      <c r="L28" s="166"/>
      <c r="M28" s="161" t="s">
        <v>44</v>
      </c>
      <c r="N28" s="162"/>
      <c r="O28" s="162"/>
      <c r="P28" s="162"/>
      <c r="Q28" s="163"/>
      <c r="R28" s="167" t="s">
        <v>45</v>
      </c>
      <c r="S28" s="167"/>
      <c r="T28" s="167"/>
      <c r="U28" s="167"/>
      <c r="V28" s="167"/>
      <c r="W28" s="161" t="s">
        <v>47</v>
      </c>
      <c r="X28" s="162"/>
      <c r="Y28" s="162"/>
      <c r="Z28" s="162"/>
      <c r="AA28" s="163"/>
      <c r="AB28" s="14" t="s">
        <v>53</v>
      </c>
      <c r="AC28" s="122"/>
      <c r="AE28" s="8"/>
      <c r="AF28" s="8"/>
    </row>
    <row r="29" spans="1:32" ht="27" customHeight="1" thickBot="1">
      <c r="A29" s="187" t="s">
        <v>89</v>
      </c>
      <c r="B29" s="54" t="s">
        <v>63</v>
      </c>
      <c r="C29" s="78"/>
      <c r="D29" s="79"/>
      <c r="E29" s="80"/>
      <c r="F29" s="80"/>
      <c r="G29" s="81"/>
      <c r="H29" s="82"/>
      <c r="I29" s="83"/>
      <c r="J29" s="83"/>
      <c r="K29" s="83"/>
      <c r="L29" s="84"/>
      <c r="M29" s="85"/>
      <c r="N29" s="80"/>
      <c r="O29" s="80"/>
      <c r="P29" s="80"/>
      <c r="Q29" s="86"/>
      <c r="R29" s="125"/>
      <c r="S29" s="88"/>
      <c r="T29" s="126"/>
      <c r="U29" s="88"/>
      <c r="V29" s="89"/>
      <c r="W29" s="78"/>
      <c r="X29" s="80"/>
      <c r="Y29" s="80"/>
      <c r="Z29" s="80"/>
      <c r="AA29" s="81"/>
      <c r="AB29" s="124">
        <f>COUNTIF(C29:AA29,"X")</f>
        <v>0</v>
      </c>
      <c r="AC29" s="16"/>
    </row>
    <row r="30" spans="1:32" ht="27.75" customHeight="1" thickBot="1">
      <c r="A30" s="187"/>
      <c r="B30" s="54" t="s">
        <v>64</v>
      </c>
      <c r="C30" s="78"/>
      <c r="D30" s="79"/>
      <c r="E30" s="80"/>
      <c r="F30" s="80"/>
      <c r="G30" s="81"/>
      <c r="H30" s="82"/>
      <c r="I30" s="83"/>
      <c r="J30" s="83"/>
      <c r="K30" s="83"/>
      <c r="L30" s="84"/>
      <c r="M30" s="85"/>
      <c r="N30" s="80"/>
      <c r="O30" s="80"/>
      <c r="P30" s="80"/>
      <c r="Q30" s="86"/>
      <c r="R30" s="87"/>
      <c r="S30" s="88"/>
      <c r="T30" s="88"/>
      <c r="U30" s="88"/>
      <c r="V30" s="89"/>
      <c r="W30" s="78"/>
      <c r="X30" s="80"/>
      <c r="Y30" s="80"/>
      <c r="Z30" s="80"/>
      <c r="AA30" s="81"/>
      <c r="AB30" s="124">
        <f>COUNTIF(C30:AA30,"X")</f>
        <v>0</v>
      </c>
      <c r="AC30" s="16"/>
    </row>
    <row r="31" spans="1:32" ht="29.25" customHeight="1" thickBot="1">
      <c r="A31" s="187"/>
      <c r="B31" s="54" t="s">
        <v>49</v>
      </c>
      <c r="C31" s="78"/>
      <c r="D31" s="79"/>
      <c r="E31" s="80"/>
      <c r="F31" s="80"/>
      <c r="G31" s="81"/>
      <c r="H31" s="82"/>
      <c r="I31" s="83"/>
      <c r="J31" s="83"/>
      <c r="K31" s="83"/>
      <c r="L31" s="84"/>
      <c r="M31" s="85"/>
      <c r="N31" s="80"/>
      <c r="O31" s="80"/>
      <c r="P31" s="80"/>
      <c r="Q31" s="86"/>
      <c r="R31" s="87"/>
      <c r="S31" s="88"/>
      <c r="T31" s="88"/>
      <c r="U31" s="88"/>
      <c r="V31" s="89"/>
      <c r="W31" s="78"/>
      <c r="X31" s="80"/>
      <c r="Y31" s="80"/>
      <c r="Z31" s="80"/>
      <c r="AA31" s="81"/>
      <c r="AB31" s="124">
        <f>COUNTIF(C31:AA31,"X")</f>
        <v>0</v>
      </c>
      <c r="AC31" s="16"/>
    </row>
    <row r="32" spans="1:32" ht="30" customHeight="1" thickBot="1">
      <c r="A32" s="187"/>
      <c r="B32" s="54" t="s">
        <v>41</v>
      </c>
      <c r="C32" s="78"/>
      <c r="D32" s="79"/>
      <c r="E32" s="80"/>
      <c r="F32" s="80"/>
      <c r="G32" s="81"/>
      <c r="H32" s="82"/>
      <c r="I32" s="83"/>
      <c r="J32" s="83"/>
      <c r="K32" s="83"/>
      <c r="L32" s="84"/>
      <c r="M32" s="85"/>
      <c r="N32" s="80"/>
      <c r="O32" s="80"/>
      <c r="P32" s="80"/>
      <c r="Q32" s="86"/>
      <c r="R32" s="87"/>
      <c r="S32" s="88"/>
      <c r="T32" s="88"/>
      <c r="U32" s="88"/>
      <c r="V32" s="89"/>
      <c r="W32" s="78"/>
      <c r="X32" s="80"/>
      <c r="Y32" s="80"/>
      <c r="Z32" s="80"/>
      <c r="AA32" s="81"/>
      <c r="AB32" s="124">
        <f>COUNTIF(C32:AA32,"X")</f>
        <v>0</v>
      </c>
      <c r="AC32" s="17"/>
    </row>
    <row r="33" spans="1:32" ht="20.25" customHeight="1" thickBot="1">
      <c r="A33" s="188" t="s">
        <v>23</v>
      </c>
      <c r="B33" s="189"/>
      <c r="C33" s="175"/>
      <c r="D33" s="176"/>
      <c r="E33" s="176"/>
      <c r="F33" s="176"/>
      <c r="G33" s="177"/>
      <c r="H33" s="190"/>
      <c r="I33" s="191"/>
      <c r="J33" s="191"/>
      <c r="K33" s="191"/>
      <c r="L33" s="192"/>
      <c r="M33" s="175"/>
      <c r="N33" s="176"/>
      <c r="O33" s="176"/>
      <c r="P33" s="176"/>
      <c r="Q33" s="177"/>
      <c r="R33" s="193"/>
      <c r="S33" s="193"/>
      <c r="T33" s="193"/>
      <c r="U33" s="193"/>
      <c r="V33" s="193"/>
      <c r="W33" s="175"/>
      <c r="X33" s="176"/>
      <c r="Y33" s="176"/>
      <c r="Z33" s="176"/>
      <c r="AA33" s="177"/>
      <c r="AB33" s="119"/>
      <c r="AC33" s="119"/>
    </row>
    <row r="34" spans="1:32" ht="22.5" customHeight="1" thickBot="1">
      <c r="A34" s="178" t="s">
        <v>109</v>
      </c>
      <c r="B34" s="179"/>
      <c r="C34" s="180" t="s">
        <v>42</v>
      </c>
      <c r="D34" s="181"/>
      <c r="E34" s="181"/>
      <c r="F34" s="181"/>
      <c r="G34" s="182"/>
      <c r="H34" s="183" t="s">
        <v>43</v>
      </c>
      <c r="I34" s="184"/>
      <c r="J34" s="184"/>
      <c r="K34" s="184"/>
      <c r="L34" s="185"/>
      <c r="M34" s="180" t="s">
        <v>44</v>
      </c>
      <c r="N34" s="181"/>
      <c r="O34" s="181"/>
      <c r="P34" s="181"/>
      <c r="Q34" s="182"/>
      <c r="R34" s="186" t="s">
        <v>45</v>
      </c>
      <c r="S34" s="186"/>
      <c r="T34" s="186"/>
      <c r="U34" s="186"/>
      <c r="V34" s="186"/>
      <c r="W34" s="180" t="s">
        <v>47</v>
      </c>
      <c r="X34" s="181"/>
      <c r="Y34" s="181"/>
      <c r="Z34" s="181"/>
      <c r="AA34" s="182"/>
      <c r="AB34" s="118" t="s">
        <v>53</v>
      </c>
      <c r="AC34" s="18"/>
      <c r="AE34" s="8"/>
      <c r="AF34" s="8"/>
    </row>
    <row r="35" spans="1:32" ht="18.95" customHeight="1" thickBot="1">
      <c r="A35" s="168" t="s">
        <v>70</v>
      </c>
      <c r="B35" s="168"/>
      <c r="C35" s="78"/>
      <c r="D35" s="79"/>
      <c r="E35" s="80"/>
      <c r="F35" s="80"/>
      <c r="G35" s="81"/>
      <c r="H35" s="82"/>
      <c r="I35" s="83"/>
      <c r="J35" s="83"/>
      <c r="K35" s="83"/>
      <c r="L35" s="84"/>
      <c r="M35" s="85"/>
      <c r="N35" s="80"/>
      <c r="O35" s="80"/>
      <c r="P35" s="80"/>
      <c r="Q35" s="86"/>
      <c r="R35" s="87"/>
      <c r="S35" s="88"/>
      <c r="T35" s="88"/>
      <c r="U35" s="88"/>
      <c r="V35" s="89"/>
      <c r="W35" s="78"/>
      <c r="X35" s="80"/>
      <c r="Y35" s="80"/>
      <c r="Z35" s="80"/>
      <c r="AA35" s="81"/>
      <c r="AB35" s="124">
        <f t="shared" ref="AB35:AB49" si="0">COUNTIF(C35:AA35,"X")</f>
        <v>0</v>
      </c>
      <c r="AC35" s="19"/>
    </row>
    <row r="36" spans="1:32" ht="17.100000000000001" customHeight="1" thickBot="1">
      <c r="A36" s="168" t="s">
        <v>71</v>
      </c>
      <c r="B36" s="168"/>
      <c r="C36" s="78"/>
      <c r="D36" s="79"/>
      <c r="E36" s="80"/>
      <c r="F36" s="80"/>
      <c r="G36" s="81"/>
      <c r="H36" s="82"/>
      <c r="I36" s="83"/>
      <c r="J36" s="83"/>
      <c r="K36" s="83"/>
      <c r="L36" s="84"/>
      <c r="M36" s="85"/>
      <c r="N36" s="80"/>
      <c r="O36" s="80"/>
      <c r="P36" s="80"/>
      <c r="Q36" s="86"/>
      <c r="R36" s="87"/>
      <c r="S36" s="88"/>
      <c r="T36" s="88"/>
      <c r="U36" s="88"/>
      <c r="V36" s="89"/>
      <c r="W36" s="78"/>
      <c r="X36" s="80"/>
      <c r="Y36" s="80"/>
      <c r="Z36" s="80"/>
      <c r="AA36" s="81"/>
      <c r="AB36" s="124">
        <f t="shared" si="0"/>
        <v>0</v>
      </c>
      <c r="AC36" s="19"/>
    </row>
    <row r="37" spans="1:32" ht="18.95" customHeight="1" thickBot="1">
      <c r="A37" s="168" t="s">
        <v>72</v>
      </c>
      <c r="B37" s="168"/>
      <c r="C37" s="78"/>
      <c r="D37" s="79"/>
      <c r="E37" s="80"/>
      <c r="F37" s="80"/>
      <c r="G37" s="81"/>
      <c r="H37" s="82"/>
      <c r="I37" s="83"/>
      <c r="J37" s="83"/>
      <c r="K37" s="83"/>
      <c r="L37" s="84"/>
      <c r="M37" s="85"/>
      <c r="N37" s="80"/>
      <c r="O37" s="80"/>
      <c r="P37" s="80"/>
      <c r="Q37" s="86"/>
      <c r="R37" s="87"/>
      <c r="S37" s="88"/>
      <c r="T37" s="88"/>
      <c r="U37" s="88"/>
      <c r="V37" s="89"/>
      <c r="W37" s="78"/>
      <c r="X37" s="80"/>
      <c r="Y37" s="80"/>
      <c r="Z37" s="80"/>
      <c r="AA37" s="81"/>
      <c r="AB37" s="124">
        <f t="shared" si="0"/>
        <v>0</v>
      </c>
      <c r="AC37" s="19"/>
    </row>
    <row r="38" spans="1:32" ht="32.1" customHeight="1" thickBot="1">
      <c r="A38" s="168" t="s">
        <v>73</v>
      </c>
      <c r="B38" s="168"/>
      <c r="C38" s="78"/>
      <c r="D38" s="79"/>
      <c r="E38" s="80"/>
      <c r="F38" s="80"/>
      <c r="G38" s="81"/>
      <c r="H38" s="82"/>
      <c r="I38" s="83"/>
      <c r="J38" s="83"/>
      <c r="K38" s="83"/>
      <c r="L38" s="127"/>
      <c r="M38" s="85"/>
      <c r="N38" s="80"/>
      <c r="O38" s="80"/>
      <c r="P38" s="128"/>
      <c r="Q38" s="86"/>
      <c r="R38" s="87"/>
      <c r="S38" s="126"/>
      <c r="T38" s="88"/>
      <c r="U38" s="88"/>
      <c r="V38" s="89"/>
      <c r="W38" s="78"/>
      <c r="X38" s="80"/>
      <c r="Y38" s="80"/>
      <c r="Z38" s="80"/>
      <c r="AA38" s="81"/>
      <c r="AB38" s="124">
        <f t="shared" si="0"/>
        <v>0</v>
      </c>
      <c r="AC38" s="19"/>
    </row>
    <row r="39" spans="1:32" ht="17.100000000000001" customHeight="1" thickBot="1">
      <c r="A39" s="168" t="s">
        <v>74</v>
      </c>
      <c r="B39" s="168"/>
      <c r="C39" s="78"/>
      <c r="D39" s="79"/>
      <c r="E39" s="80"/>
      <c r="F39" s="80"/>
      <c r="G39" s="81"/>
      <c r="H39" s="82"/>
      <c r="I39" s="83"/>
      <c r="J39" s="83"/>
      <c r="K39" s="83"/>
      <c r="L39" s="84"/>
      <c r="M39" s="85"/>
      <c r="N39" s="80"/>
      <c r="O39" s="80"/>
      <c r="P39" s="80"/>
      <c r="Q39" s="86"/>
      <c r="R39" s="87"/>
      <c r="S39" s="88"/>
      <c r="T39" s="88"/>
      <c r="U39" s="88"/>
      <c r="V39" s="89"/>
      <c r="W39" s="78"/>
      <c r="X39" s="80"/>
      <c r="Y39" s="80"/>
      <c r="Z39" s="80"/>
      <c r="AA39" s="81"/>
      <c r="AB39" s="124">
        <f t="shared" si="0"/>
        <v>0</v>
      </c>
      <c r="AC39" s="19"/>
    </row>
    <row r="40" spans="1:32" ht="21" customHeight="1" thickBot="1">
      <c r="A40" s="168" t="s">
        <v>75</v>
      </c>
      <c r="B40" s="174"/>
      <c r="C40" s="78"/>
      <c r="D40" s="79"/>
      <c r="E40" s="80"/>
      <c r="F40" s="80"/>
      <c r="G40" s="81"/>
      <c r="H40" s="82"/>
      <c r="I40" s="83"/>
      <c r="J40" s="83"/>
      <c r="K40" s="83"/>
      <c r="L40" s="84"/>
      <c r="M40" s="85"/>
      <c r="N40" s="80"/>
      <c r="O40" s="80"/>
      <c r="P40" s="80"/>
      <c r="Q40" s="86"/>
      <c r="R40" s="87"/>
      <c r="S40" s="88"/>
      <c r="T40" s="88"/>
      <c r="U40" s="88"/>
      <c r="V40" s="89"/>
      <c r="W40" s="78"/>
      <c r="X40" s="80"/>
      <c r="Y40" s="80"/>
      <c r="Z40" s="80"/>
      <c r="AA40" s="81"/>
      <c r="AB40" s="124">
        <f t="shared" si="0"/>
        <v>0</v>
      </c>
      <c r="AC40" s="19"/>
    </row>
    <row r="41" spans="1:32" ht="30" customHeight="1" thickBot="1">
      <c r="A41" s="168" t="s">
        <v>76</v>
      </c>
      <c r="B41" s="174"/>
      <c r="C41" s="78"/>
      <c r="D41" s="79"/>
      <c r="E41" s="80"/>
      <c r="F41" s="80"/>
      <c r="G41" s="81"/>
      <c r="H41" s="82"/>
      <c r="I41" s="83"/>
      <c r="J41" s="83"/>
      <c r="K41" s="83"/>
      <c r="L41" s="84"/>
      <c r="M41" s="85"/>
      <c r="N41" s="80"/>
      <c r="O41" s="80"/>
      <c r="P41" s="80"/>
      <c r="Q41" s="86"/>
      <c r="R41" s="87"/>
      <c r="S41" s="88"/>
      <c r="T41" s="88"/>
      <c r="U41" s="88"/>
      <c r="V41" s="89"/>
      <c r="W41" s="78"/>
      <c r="X41" s="80"/>
      <c r="Y41" s="80"/>
      <c r="Z41" s="80"/>
      <c r="AA41" s="81"/>
      <c r="AB41" s="124">
        <f t="shared" si="0"/>
        <v>0</v>
      </c>
      <c r="AC41" s="19"/>
    </row>
    <row r="42" spans="1:32" ht="29.1" customHeight="1" thickBot="1">
      <c r="A42" s="168" t="s">
        <v>77</v>
      </c>
      <c r="B42" s="174"/>
      <c r="C42" s="78"/>
      <c r="D42" s="79"/>
      <c r="E42" s="80"/>
      <c r="F42" s="80"/>
      <c r="G42" s="81"/>
      <c r="H42" s="82"/>
      <c r="I42" s="83"/>
      <c r="J42" s="83"/>
      <c r="K42" s="83"/>
      <c r="L42" s="84"/>
      <c r="M42" s="85"/>
      <c r="N42" s="80"/>
      <c r="O42" s="80"/>
      <c r="P42" s="80"/>
      <c r="Q42" s="86"/>
      <c r="R42" s="87"/>
      <c r="S42" s="88"/>
      <c r="T42" s="88"/>
      <c r="U42" s="88"/>
      <c r="V42" s="89"/>
      <c r="W42" s="78"/>
      <c r="X42" s="80"/>
      <c r="Y42" s="80"/>
      <c r="Z42" s="80"/>
      <c r="AA42" s="81"/>
      <c r="AB42" s="124">
        <f t="shared" si="0"/>
        <v>0</v>
      </c>
      <c r="AC42" s="19"/>
    </row>
    <row r="43" spans="1:32" ht="33.950000000000003" customHeight="1" thickBot="1">
      <c r="A43" s="168" t="s">
        <v>78</v>
      </c>
      <c r="B43" s="174"/>
      <c r="C43" s="78"/>
      <c r="D43" s="79"/>
      <c r="E43" s="80"/>
      <c r="F43" s="80"/>
      <c r="G43" s="81"/>
      <c r="H43" s="82"/>
      <c r="I43" s="83"/>
      <c r="J43" s="83"/>
      <c r="K43" s="83"/>
      <c r="L43" s="84"/>
      <c r="M43" s="85"/>
      <c r="N43" s="80"/>
      <c r="O43" s="80"/>
      <c r="P43" s="80"/>
      <c r="Q43" s="86"/>
      <c r="R43" s="87"/>
      <c r="S43" s="88"/>
      <c r="T43" s="88"/>
      <c r="U43" s="88"/>
      <c r="V43" s="89"/>
      <c r="W43" s="78"/>
      <c r="X43" s="80"/>
      <c r="Y43" s="80"/>
      <c r="Z43" s="80"/>
      <c r="AA43" s="81"/>
      <c r="AB43" s="124">
        <f t="shared" si="0"/>
        <v>0</v>
      </c>
      <c r="AC43" s="19"/>
    </row>
    <row r="44" spans="1:32" ht="21.95" customHeight="1" thickBot="1">
      <c r="A44" s="168" t="s">
        <v>79</v>
      </c>
      <c r="B44" s="168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85"/>
      <c r="N44" s="80"/>
      <c r="O44" s="80"/>
      <c r="P44" s="80"/>
      <c r="Q44" s="86"/>
      <c r="R44" s="87"/>
      <c r="S44" s="88"/>
      <c r="T44" s="88"/>
      <c r="U44" s="88"/>
      <c r="V44" s="89"/>
      <c r="W44" s="78"/>
      <c r="X44" s="80"/>
      <c r="Y44" s="80"/>
      <c r="Z44" s="80"/>
      <c r="AA44" s="81"/>
      <c r="AB44" s="124">
        <f t="shared" si="0"/>
        <v>0</v>
      </c>
      <c r="AC44" s="19"/>
    </row>
    <row r="45" spans="1:32" ht="45" customHeight="1" thickBot="1">
      <c r="A45" s="168" t="s">
        <v>80</v>
      </c>
      <c r="B45" s="168"/>
      <c r="C45" s="78"/>
      <c r="D45" s="79"/>
      <c r="E45" s="80"/>
      <c r="F45" s="80"/>
      <c r="G45" s="81"/>
      <c r="H45" s="82"/>
      <c r="I45" s="83"/>
      <c r="J45" s="83"/>
      <c r="K45" s="83"/>
      <c r="L45" s="84"/>
      <c r="M45" s="85"/>
      <c r="N45" s="80"/>
      <c r="O45" s="80"/>
      <c r="P45" s="80"/>
      <c r="Q45" s="86"/>
      <c r="R45" s="87"/>
      <c r="S45" s="88"/>
      <c r="T45" s="88"/>
      <c r="U45" s="88"/>
      <c r="V45" s="89"/>
      <c r="W45" s="78"/>
      <c r="X45" s="80"/>
      <c r="Y45" s="80"/>
      <c r="Z45" s="80"/>
      <c r="AA45" s="81"/>
      <c r="AB45" s="124">
        <f t="shared" si="0"/>
        <v>0</v>
      </c>
      <c r="AC45" s="19"/>
    </row>
    <row r="46" spans="1:32" ht="18.95" customHeight="1" thickBot="1">
      <c r="A46" s="168" t="s">
        <v>81</v>
      </c>
      <c r="B46" s="168"/>
      <c r="C46" s="78"/>
      <c r="D46" s="79"/>
      <c r="E46" s="80"/>
      <c r="F46" s="80"/>
      <c r="G46" s="81"/>
      <c r="H46" s="82"/>
      <c r="I46" s="83"/>
      <c r="J46" s="83"/>
      <c r="K46" s="83"/>
      <c r="L46" s="84"/>
      <c r="M46" s="85"/>
      <c r="N46" s="80"/>
      <c r="O46" s="80"/>
      <c r="P46" s="80"/>
      <c r="Q46" s="86"/>
      <c r="R46" s="87"/>
      <c r="S46" s="88"/>
      <c r="T46" s="88"/>
      <c r="U46" s="88"/>
      <c r="V46" s="89"/>
      <c r="W46" s="78"/>
      <c r="X46" s="80"/>
      <c r="Y46" s="80"/>
      <c r="Z46" s="80"/>
      <c r="AA46" s="81"/>
      <c r="AB46" s="124">
        <f t="shared" si="0"/>
        <v>0</v>
      </c>
      <c r="AC46" s="19"/>
    </row>
    <row r="47" spans="1:32" ht="21" customHeight="1" thickBot="1">
      <c r="A47" s="168" t="s">
        <v>82</v>
      </c>
      <c r="B47" s="168"/>
      <c r="C47" s="78"/>
      <c r="D47" s="79"/>
      <c r="E47" s="80"/>
      <c r="F47" s="80"/>
      <c r="G47" s="81"/>
      <c r="H47" s="82"/>
      <c r="I47" s="83"/>
      <c r="J47" s="83"/>
      <c r="K47" s="83"/>
      <c r="L47" s="84"/>
      <c r="M47" s="85"/>
      <c r="N47" s="80"/>
      <c r="O47" s="80"/>
      <c r="P47" s="80"/>
      <c r="Q47" s="86"/>
      <c r="R47" s="87"/>
      <c r="S47" s="88"/>
      <c r="T47" s="88"/>
      <c r="U47" s="88"/>
      <c r="V47" s="89"/>
      <c r="W47" s="78"/>
      <c r="X47" s="80"/>
      <c r="Y47" s="80"/>
      <c r="Z47" s="80"/>
      <c r="AA47" s="81"/>
      <c r="AB47" s="124">
        <f t="shared" si="0"/>
        <v>0</v>
      </c>
      <c r="AC47" s="19"/>
    </row>
    <row r="48" spans="1:32" ht="21.95" customHeight="1" thickBot="1">
      <c r="A48" s="168" t="s">
        <v>83</v>
      </c>
      <c r="B48" s="168"/>
      <c r="C48" s="78"/>
      <c r="D48" s="79"/>
      <c r="E48" s="80"/>
      <c r="F48" s="80"/>
      <c r="G48" s="81"/>
      <c r="H48" s="82"/>
      <c r="I48" s="83"/>
      <c r="J48" s="83"/>
      <c r="K48" s="83"/>
      <c r="L48" s="84"/>
      <c r="M48" s="85"/>
      <c r="N48" s="80"/>
      <c r="O48" s="80"/>
      <c r="P48" s="80"/>
      <c r="Q48" s="86"/>
      <c r="R48" s="87"/>
      <c r="S48" s="88"/>
      <c r="T48" s="88"/>
      <c r="U48" s="88"/>
      <c r="V48" s="89"/>
      <c r="W48" s="78"/>
      <c r="X48" s="80"/>
      <c r="Y48" s="80"/>
      <c r="Z48" s="80"/>
      <c r="AA48" s="81"/>
      <c r="AB48" s="124">
        <f t="shared" si="0"/>
        <v>0</v>
      </c>
      <c r="AC48" s="19"/>
    </row>
    <row r="49" spans="1:32" ht="23.25" customHeight="1" thickBot="1">
      <c r="A49" s="168" t="s">
        <v>38</v>
      </c>
      <c r="B49" s="168"/>
      <c r="C49" s="78"/>
      <c r="D49" s="79"/>
      <c r="E49" s="80"/>
      <c r="F49" s="80"/>
      <c r="G49" s="81"/>
      <c r="H49" s="82"/>
      <c r="I49" s="83"/>
      <c r="J49" s="83"/>
      <c r="K49" s="83"/>
      <c r="L49" s="84"/>
      <c r="M49" s="85"/>
      <c r="N49" s="80"/>
      <c r="O49" s="80"/>
      <c r="P49" s="80"/>
      <c r="Q49" s="86"/>
      <c r="R49" s="87"/>
      <c r="S49" s="88"/>
      <c r="T49" s="88"/>
      <c r="U49" s="88"/>
      <c r="V49" s="89"/>
      <c r="W49" s="78"/>
      <c r="X49" s="80"/>
      <c r="Y49" s="80"/>
      <c r="Z49" s="80"/>
      <c r="AA49" s="81"/>
      <c r="AB49" s="124">
        <f t="shared" si="0"/>
        <v>0</v>
      </c>
      <c r="AC49" s="19"/>
    </row>
    <row r="50" spans="1:32" ht="24" customHeight="1" thickBot="1">
      <c r="A50" s="169" t="s">
        <v>17</v>
      </c>
      <c r="B50" s="170"/>
      <c r="C50" s="155"/>
      <c r="D50" s="156"/>
      <c r="E50" s="156"/>
      <c r="F50" s="156"/>
      <c r="G50" s="157"/>
      <c r="H50" s="171"/>
      <c r="I50" s="172"/>
      <c r="J50" s="172"/>
      <c r="K50" s="172"/>
      <c r="L50" s="173"/>
      <c r="M50" s="155"/>
      <c r="N50" s="156"/>
      <c r="O50" s="156"/>
      <c r="P50" s="156"/>
      <c r="Q50" s="157"/>
      <c r="R50" s="158"/>
      <c r="S50" s="158"/>
      <c r="T50" s="158"/>
      <c r="U50" s="158"/>
      <c r="V50" s="158"/>
      <c r="W50" s="155"/>
      <c r="X50" s="156"/>
      <c r="Y50" s="156"/>
      <c r="Z50" s="156"/>
      <c r="AA50" s="157"/>
      <c r="AB50" s="120"/>
      <c r="AC50" s="121"/>
      <c r="AE50" s="10"/>
      <c r="AF50" s="8"/>
    </row>
    <row r="51" spans="1:32" ht="22.5" customHeight="1" thickBot="1">
      <c r="A51" s="159" t="s">
        <v>114</v>
      </c>
      <c r="B51" s="160"/>
      <c r="C51" s="161" t="s">
        <v>42</v>
      </c>
      <c r="D51" s="162"/>
      <c r="E51" s="162"/>
      <c r="F51" s="162"/>
      <c r="G51" s="163"/>
      <c r="H51" s="164" t="s">
        <v>43</v>
      </c>
      <c r="I51" s="165"/>
      <c r="J51" s="165"/>
      <c r="K51" s="165"/>
      <c r="L51" s="166"/>
      <c r="M51" s="161" t="s">
        <v>44</v>
      </c>
      <c r="N51" s="162"/>
      <c r="O51" s="162"/>
      <c r="P51" s="162"/>
      <c r="Q51" s="163"/>
      <c r="R51" s="167" t="s">
        <v>45</v>
      </c>
      <c r="S51" s="167"/>
      <c r="T51" s="167"/>
      <c r="U51" s="167"/>
      <c r="V51" s="167"/>
      <c r="W51" s="161" t="s">
        <v>47</v>
      </c>
      <c r="X51" s="162"/>
      <c r="Y51" s="162"/>
      <c r="Z51" s="162"/>
      <c r="AA51" s="163"/>
      <c r="AB51" s="118" t="s">
        <v>53</v>
      </c>
      <c r="AC51" s="20"/>
      <c r="AE51" s="8"/>
      <c r="AF51" s="8"/>
    </row>
    <row r="52" spans="1:32" s="1" customFormat="1" ht="15" customHeight="1" thickBot="1">
      <c r="A52" s="140" t="s">
        <v>69</v>
      </c>
      <c r="B52" s="43" t="s">
        <v>18</v>
      </c>
      <c r="C52" s="78"/>
      <c r="D52" s="79"/>
      <c r="E52" s="80"/>
      <c r="F52" s="80"/>
      <c r="G52" s="81"/>
      <c r="H52" s="82"/>
      <c r="I52" s="83"/>
      <c r="J52" s="83"/>
      <c r="K52" s="83"/>
      <c r="L52" s="84"/>
      <c r="M52" s="85"/>
      <c r="N52" s="80"/>
      <c r="O52" s="80"/>
      <c r="P52" s="80"/>
      <c r="Q52" s="86"/>
      <c r="R52" s="87"/>
      <c r="S52" s="88"/>
      <c r="T52" s="88"/>
      <c r="U52" s="88"/>
      <c r="V52" s="89"/>
      <c r="W52" s="78"/>
      <c r="X52" s="80"/>
      <c r="Y52" s="80"/>
      <c r="Z52" s="80"/>
      <c r="AA52" s="81"/>
      <c r="AB52" s="124">
        <f t="shared" ref="AB52:AB57" si="1">COUNTIF(C52:AA52,"X")</f>
        <v>0</v>
      </c>
      <c r="AC52" s="21"/>
      <c r="AE52" s="9"/>
      <c r="AF52" s="9"/>
    </row>
    <row r="53" spans="1:32" ht="15.75" thickBot="1">
      <c r="A53" s="141"/>
      <c r="B53" s="44" t="s">
        <v>19</v>
      </c>
      <c r="C53" s="78"/>
      <c r="D53" s="79"/>
      <c r="E53" s="80"/>
      <c r="F53" s="80"/>
      <c r="G53" s="81"/>
      <c r="H53" s="82"/>
      <c r="I53" s="83"/>
      <c r="J53" s="83"/>
      <c r="K53" s="83"/>
      <c r="L53" s="84"/>
      <c r="M53" s="85"/>
      <c r="N53" s="80"/>
      <c r="O53" s="80"/>
      <c r="P53" s="80"/>
      <c r="Q53" s="86"/>
      <c r="R53" s="87"/>
      <c r="S53" s="88"/>
      <c r="T53" s="88"/>
      <c r="U53" s="88"/>
      <c r="V53" s="89"/>
      <c r="W53" s="78"/>
      <c r="X53" s="80"/>
      <c r="Y53" s="80"/>
      <c r="Z53" s="80"/>
      <c r="AA53" s="81"/>
      <c r="AB53" s="124">
        <f t="shared" si="1"/>
        <v>0</v>
      </c>
      <c r="AC53" s="21"/>
    </row>
    <row r="54" spans="1:32" ht="15.75" thickBot="1">
      <c r="A54" s="141"/>
      <c r="B54" s="44" t="s">
        <v>20</v>
      </c>
      <c r="C54" s="78"/>
      <c r="D54" s="79"/>
      <c r="E54" s="80"/>
      <c r="F54" s="80"/>
      <c r="G54" s="81"/>
      <c r="H54" s="82"/>
      <c r="I54" s="83"/>
      <c r="J54" s="83"/>
      <c r="K54" s="83"/>
      <c r="L54" s="84"/>
      <c r="M54" s="85"/>
      <c r="N54" s="80"/>
      <c r="O54" s="80"/>
      <c r="P54" s="80"/>
      <c r="Q54" s="86"/>
      <c r="R54" s="87"/>
      <c r="S54" s="88"/>
      <c r="T54" s="88"/>
      <c r="U54" s="88"/>
      <c r="V54" s="89"/>
      <c r="W54" s="78"/>
      <c r="X54" s="80"/>
      <c r="Y54" s="80"/>
      <c r="Z54" s="80"/>
      <c r="AA54" s="81"/>
      <c r="AB54" s="124">
        <f t="shared" si="1"/>
        <v>0</v>
      </c>
      <c r="AC54" s="21"/>
    </row>
    <row r="55" spans="1:32" ht="27.95" customHeight="1" thickBot="1">
      <c r="A55" s="142"/>
      <c r="B55" s="45" t="s">
        <v>48</v>
      </c>
      <c r="C55" s="78"/>
      <c r="D55" s="79"/>
      <c r="E55" s="80"/>
      <c r="F55" s="80"/>
      <c r="G55" s="81"/>
      <c r="H55" s="82"/>
      <c r="I55" s="83"/>
      <c r="J55" s="83"/>
      <c r="K55" s="83"/>
      <c r="L55" s="84"/>
      <c r="M55" s="85"/>
      <c r="N55" s="80"/>
      <c r="O55" s="80"/>
      <c r="P55" s="80"/>
      <c r="Q55" s="86"/>
      <c r="R55" s="87"/>
      <c r="S55" s="88"/>
      <c r="T55" s="88"/>
      <c r="U55" s="88"/>
      <c r="V55" s="89"/>
      <c r="W55" s="78"/>
      <c r="X55" s="80"/>
      <c r="Y55" s="80"/>
      <c r="Z55" s="80"/>
      <c r="AA55" s="81"/>
      <c r="AB55" s="124">
        <f t="shared" si="1"/>
        <v>0</v>
      </c>
      <c r="AC55" s="21"/>
    </row>
    <row r="56" spans="1:32" ht="16.5" customHeight="1" thickBot="1">
      <c r="A56" s="143" t="s">
        <v>21</v>
      </c>
      <c r="B56" s="144"/>
      <c r="C56" s="78"/>
      <c r="D56" s="79"/>
      <c r="E56" s="80"/>
      <c r="F56" s="80"/>
      <c r="G56" s="81"/>
      <c r="H56" s="82"/>
      <c r="I56" s="83"/>
      <c r="J56" s="83"/>
      <c r="K56" s="83"/>
      <c r="L56" s="84"/>
      <c r="M56" s="85"/>
      <c r="N56" s="80"/>
      <c r="O56" s="80"/>
      <c r="P56" s="80"/>
      <c r="Q56" s="86"/>
      <c r="R56" s="87"/>
      <c r="S56" s="88"/>
      <c r="T56" s="88"/>
      <c r="U56" s="88"/>
      <c r="V56" s="89"/>
      <c r="W56" s="78"/>
      <c r="X56" s="80"/>
      <c r="Y56" s="80"/>
      <c r="Z56" s="80"/>
      <c r="AA56" s="81"/>
      <c r="AB56" s="124">
        <f t="shared" si="1"/>
        <v>0</v>
      </c>
      <c r="AC56" s="21"/>
    </row>
    <row r="57" spans="1:32" ht="18.75" customHeight="1" thickBot="1">
      <c r="A57" s="145" t="s">
        <v>50</v>
      </c>
      <c r="B57" s="146"/>
      <c r="C57" s="78"/>
      <c r="D57" s="79"/>
      <c r="E57" s="80"/>
      <c r="F57" s="80"/>
      <c r="G57" s="81"/>
      <c r="H57" s="82"/>
      <c r="I57" s="83"/>
      <c r="J57" s="83"/>
      <c r="K57" s="83"/>
      <c r="L57" s="84"/>
      <c r="M57" s="85"/>
      <c r="N57" s="80"/>
      <c r="O57" s="80"/>
      <c r="P57" s="80"/>
      <c r="Q57" s="86"/>
      <c r="R57" s="87"/>
      <c r="S57" s="88"/>
      <c r="T57" s="88"/>
      <c r="U57" s="88"/>
      <c r="V57" s="89"/>
      <c r="W57" s="78"/>
      <c r="X57" s="80"/>
      <c r="Y57" s="80"/>
      <c r="Z57" s="80"/>
      <c r="AA57" s="81"/>
      <c r="AB57" s="124">
        <f t="shared" si="1"/>
        <v>0</v>
      </c>
      <c r="AC57" s="22"/>
    </row>
    <row r="58" spans="1:32" ht="21" thickBot="1">
      <c r="A58" s="23" t="s">
        <v>24</v>
      </c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6"/>
      <c r="AC58" s="26"/>
    </row>
    <row r="59" spans="1:32" ht="15" customHeight="1">
      <c r="A59" s="27" t="s">
        <v>25</v>
      </c>
      <c r="B59" s="28"/>
      <c r="C59" s="147" t="s">
        <v>68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9"/>
    </row>
    <row r="60" spans="1:32">
      <c r="A60" s="37" t="s">
        <v>26</v>
      </c>
      <c r="B60" s="46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2"/>
    </row>
    <row r="61" spans="1:32" ht="18" customHeight="1">
      <c r="A61" s="29"/>
      <c r="B61" s="30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2"/>
    </row>
    <row r="62" spans="1:32" ht="18.75" customHeight="1">
      <c r="A62" s="31"/>
      <c r="B62" s="30"/>
      <c r="C62" s="150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2"/>
    </row>
    <row r="63" spans="1:32">
      <c r="A63" s="31"/>
      <c r="B63" s="3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2"/>
    </row>
    <row r="64" spans="1:32">
      <c r="A64" s="35"/>
      <c r="B64" s="47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0"/>
    </row>
    <row r="65" spans="1:29">
      <c r="A65" s="33"/>
      <c r="B65" s="34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0"/>
    </row>
    <row r="66" spans="1:29">
      <c r="A66" s="35"/>
      <c r="B66" s="36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0"/>
    </row>
    <row r="67" spans="1:29">
      <c r="A67" s="153"/>
      <c r="B67" s="154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60"/>
    </row>
    <row r="68" spans="1:29" ht="15" customHeight="1">
      <c r="A68" s="37"/>
      <c r="B68" s="3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60"/>
    </row>
    <row r="69" spans="1:29">
      <c r="A69" s="35"/>
      <c r="B69" s="36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60"/>
    </row>
    <row r="70" spans="1:29">
      <c r="A70" s="35"/>
      <c r="B70" s="36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60"/>
    </row>
    <row r="71" spans="1:29">
      <c r="A71" s="35"/>
      <c r="B71" s="36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60"/>
    </row>
    <row r="72" spans="1:29">
      <c r="A72" s="35"/>
      <c r="B72" s="36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0"/>
    </row>
    <row r="73" spans="1:29">
      <c r="A73" s="35"/>
      <c r="B73" s="36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60"/>
    </row>
    <row r="74" spans="1:29">
      <c r="A74" s="33"/>
      <c r="B74" s="39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60"/>
    </row>
    <row r="75" spans="1:29">
      <c r="A75" s="33"/>
      <c r="B75" s="39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/>
    </row>
    <row r="76" spans="1:29">
      <c r="A76" s="33"/>
      <c r="B76" s="39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/>
    </row>
    <row r="77" spans="1:29">
      <c r="A77" s="33"/>
      <c r="B77" s="39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/>
    </row>
    <row r="78" spans="1:29">
      <c r="A78" s="33"/>
      <c r="B78" s="39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</row>
    <row r="79" spans="1:29">
      <c r="A79" s="33"/>
      <c r="B79" s="39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60"/>
    </row>
    <row r="80" spans="1:29">
      <c r="A80" s="33"/>
      <c r="B80" s="39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60"/>
    </row>
    <row r="81" spans="1:29">
      <c r="A81" s="33"/>
      <c r="B81" s="39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60"/>
    </row>
    <row r="82" spans="1:29">
      <c r="A82" s="33"/>
      <c r="B82" s="39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60"/>
    </row>
    <row r="83" spans="1:29" ht="15.75" thickBot="1">
      <c r="A83" s="40"/>
      <c r="B83" s="41"/>
      <c r="C83" s="61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3"/>
    </row>
    <row r="84" spans="1:29">
      <c r="A84" s="3"/>
      <c r="B84" s="3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</sheetData>
  <sheetProtection selectLockedCells="1"/>
  <mergeCells count="207">
    <mergeCell ref="A15:B15"/>
    <mergeCell ref="AB17:AC17"/>
    <mergeCell ref="AB18:AC25"/>
    <mergeCell ref="B3:H3"/>
    <mergeCell ref="I3:K3"/>
    <mergeCell ref="L3:T3"/>
    <mergeCell ref="U3:X3"/>
    <mergeCell ref="Y3:AC3"/>
    <mergeCell ref="A5:B5"/>
    <mergeCell ref="C5:F5"/>
    <mergeCell ref="G5:J5"/>
    <mergeCell ref="K5:N5"/>
    <mergeCell ref="O5:R5"/>
    <mergeCell ref="S5:V5"/>
    <mergeCell ref="W5:Z5"/>
    <mergeCell ref="A6:B6"/>
    <mergeCell ref="A7:B7"/>
    <mergeCell ref="W12:AA12"/>
    <mergeCell ref="A1:Q1"/>
    <mergeCell ref="R1:X1"/>
    <mergeCell ref="Y1:AC1"/>
    <mergeCell ref="C2:G2"/>
    <mergeCell ref="H2:K2"/>
    <mergeCell ref="L2:T2"/>
    <mergeCell ref="U2:X2"/>
    <mergeCell ref="Y2:AC2"/>
    <mergeCell ref="AA5:AC6"/>
    <mergeCell ref="D6:E6"/>
    <mergeCell ref="H6:I6"/>
    <mergeCell ref="L6:M6"/>
    <mergeCell ref="P6:Q6"/>
    <mergeCell ref="T6:U6"/>
    <mergeCell ref="X6:Y6"/>
    <mergeCell ref="A16:B16"/>
    <mergeCell ref="C16:G16"/>
    <mergeCell ref="H16:L16"/>
    <mergeCell ref="M16:Q16"/>
    <mergeCell ref="AF7:AF8"/>
    <mergeCell ref="A8:B8"/>
    <mergeCell ref="A9:B9"/>
    <mergeCell ref="AC9:AC11"/>
    <mergeCell ref="A10:B10"/>
    <mergeCell ref="A11:B11"/>
    <mergeCell ref="R16:V16"/>
    <mergeCell ref="W16:AA16"/>
    <mergeCell ref="A14:B14"/>
    <mergeCell ref="AC13:AC15"/>
    <mergeCell ref="A13:B13"/>
    <mergeCell ref="AB7:AB8"/>
    <mergeCell ref="AC7:AC8"/>
    <mergeCell ref="AD7:AD8"/>
    <mergeCell ref="AE7:AE8"/>
    <mergeCell ref="A12:B12"/>
    <mergeCell ref="C12:G12"/>
    <mergeCell ref="H12:L12"/>
    <mergeCell ref="M12:Q12"/>
    <mergeCell ref="R12:V12"/>
    <mergeCell ref="W17:X17"/>
    <mergeCell ref="Y17:AA17"/>
    <mergeCell ref="W18:X18"/>
    <mergeCell ref="Y18:AA18"/>
    <mergeCell ref="R19:S19"/>
    <mergeCell ref="T19:V19"/>
    <mergeCell ref="W19:X19"/>
    <mergeCell ref="Y19:AA19"/>
    <mergeCell ref="A17:B17"/>
    <mergeCell ref="C17:D17"/>
    <mergeCell ref="E17:G17"/>
    <mergeCell ref="H17:I17"/>
    <mergeCell ref="J17:L17"/>
    <mergeCell ref="M17:N17"/>
    <mergeCell ref="C19:D19"/>
    <mergeCell ref="E19:G19"/>
    <mergeCell ref="H19:I19"/>
    <mergeCell ref="J19:L19"/>
    <mergeCell ref="M19:N19"/>
    <mergeCell ref="O19:Q19"/>
    <mergeCell ref="T18:V18"/>
    <mergeCell ref="O17:Q17"/>
    <mergeCell ref="R17:S17"/>
    <mergeCell ref="T17:V17"/>
    <mergeCell ref="W20:X20"/>
    <mergeCell ref="Y20:AA20"/>
    <mergeCell ref="C21:D21"/>
    <mergeCell ref="E21:G21"/>
    <mergeCell ref="H21:I21"/>
    <mergeCell ref="J21:L21"/>
    <mergeCell ref="M21:N21"/>
    <mergeCell ref="O21:Q21"/>
    <mergeCell ref="R21:S21"/>
    <mergeCell ref="T21:V21"/>
    <mergeCell ref="W21:X21"/>
    <mergeCell ref="Y21:AA21"/>
    <mergeCell ref="C20:D20"/>
    <mergeCell ref="E20:G20"/>
    <mergeCell ref="H20:I20"/>
    <mergeCell ref="J20:L20"/>
    <mergeCell ref="M20:N20"/>
    <mergeCell ref="O20:Q20"/>
    <mergeCell ref="R20:S20"/>
    <mergeCell ref="T20:V20"/>
    <mergeCell ref="W24:X24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2:X22"/>
    <mergeCell ref="C25:D25"/>
    <mergeCell ref="E25:G25"/>
    <mergeCell ref="H25:I25"/>
    <mergeCell ref="J25:L25"/>
    <mergeCell ref="M25:N25"/>
    <mergeCell ref="O25:Q25"/>
    <mergeCell ref="R25:S25"/>
    <mergeCell ref="T25:V25"/>
    <mergeCell ref="C24:D24"/>
    <mergeCell ref="E24:G24"/>
    <mergeCell ref="H24:I24"/>
    <mergeCell ref="J24:L24"/>
    <mergeCell ref="M24:N24"/>
    <mergeCell ref="O24:Q24"/>
    <mergeCell ref="R24:S24"/>
    <mergeCell ref="T24:V24"/>
    <mergeCell ref="A28:B28"/>
    <mergeCell ref="C28:G28"/>
    <mergeCell ref="H28:L28"/>
    <mergeCell ref="M28:Q28"/>
    <mergeCell ref="R28:V28"/>
    <mergeCell ref="W28:AA28"/>
    <mergeCell ref="W25:X25"/>
    <mergeCell ref="Y25:AA25"/>
    <mergeCell ref="A26:AC26"/>
    <mergeCell ref="A27:B27"/>
    <mergeCell ref="C27:G27"/>
    <mergeCell ref="H27:L27"/>
    <mergeCell ref="M27:Q27"/>
    <mergeCell ref="R27:V27"/>
    <mergeCell ref="W27:AA27"/>
    <mergeCell ref="A18:A25"/>
    <mergeCell ref="C18:D18"/>
    <mergeCell ref="E18:G18"/>
    <mergeCell ref="H18:I18"/>
    <mergeCell ref="J18:L18"/>
    <mergeCell ref="M18:N18"/>
    <mergeCell ref="O18:Q18"/>
    <mergeCell ref="R18:S18"/>
    <mergeCell ref="Y24:AA24"/>
    <mergeCell ref="A29:A32"/>
    <mergeCell ref="A33:B33"/>
    <mergeCell ref="C33:G33"/>
    <mergeCell ref="H33:L33"/>
    <mergeCell ref="M33:Q33"/>
    <mergeCell ref="R33:V33"/>
    <mergeCell ref="A35:B35"/>
    <mergeCell ref="W33:AA33"/>
    <mergeCell ref="A34:B34"/>
    <mergeCell ref="C34:G34"/>
    <mergeCell ref="H34:L34"/>
    <mergeCell ref="M34:Q34"/>
    <mergeCell ref="R34:V34"/>
    <mergeCell ref="W34:AA34"/>
    <mergeCell ref="A37:B37"/>
    <mergeCell ref="A36:B36"/>
    <mergeCell ref="A38:B38"/>
    <mergeCell ref="A40:B40"/>
    <mergeCell ref="A41:B41"/>
    <mergeCell ref="A42:B42"/>
    <mergeCell ref="A39:B39"/>
    <mergeCell ref="A45:B45"/>
    <mergeCell ref="A43:B43"/>
    <mergeCell ref="A44:B44"/>
    <mergeCell ref="A47:B47"/>
    <mergeCell ref="A46:B46"/>
    <mergeCell ref="A49:B49"/>
    <mergeCell ref="A48:B48"/>
    <mergeCell ref="A51:B51"/>
    <mergeCell ref="C51:G51"/>
    <mergeCell ref="H51:L51"/>
    <mergeCell ref="M51:Q51"/>
    <mergeCell ref="R51:V51"/>
    <mergeCell ref="C59:AC63"/>
    <mergeCell ref="A67:B67"/>
    <mergeCell ref="A57:B57"/>
    <mergeCell ref="W51:AA51"/>
    <mergeCell ref="A50:B50"/>
    <mergeCell ref="C50:G50"/>
    <mergeCell ref="H50:L50"/>
    <mergeCell ref="M50:Q50"/>
    <mergeCell ref="R50:V50"/>
    <mergeCell ref="W50:AA50"/>
    <mergeCell ref="A52:A55"/>
    <mergeCell ref="A56:B56"/>
  </mergeCells>
  <dataValidations count="8">
    <dataValidation type="decimal" allowBlank="1" showInputMessage="1" showErrorMessage="1" errorTitle="Behavior" error="Please enter a number" sqref="C10:AA11 C13:AA15">
      <formula1>0</formula1>
      <formula2>50</formula2>
    </dataValidation>
    <dataValidation allowBlank="1" showInputMessage="1" showErrorMessage="1" errorTitle="Error" error="Please enter Y or N" sqref="C9:AA9"/>
    <dataValidation type="textLength" allowBlank="1" showInputMessage="1" showErrorMessage="1" sqref="AE6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9:AC11 AC13:AC15">
      <formula1>"YES, NO"</formula1>
    </dataValidation>
    <dataValidation type="list" allowBlank="1" showInputMessage="1" showErrorMessage="1" sqref="AB18:AC25">
      <formula1>"YES,NO"</formula1>
    </dataValidation>
    <dataValidation type="list" allowBlank="1" showInputMessage="1" showErrorMessage="1" errorTitle="Connect" error="Please enter an X" sqref="C29:AA32 C52:AA57">
      <formula1>"X, x"</formula1>
    </dataValidation>
    <dataValidation type="list" allowBlank="1" showInputMessage="1" showErrorMessage="1" errorTitle="Connect" error="Please enter an X" sqref="C35:AA49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Sheet1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April!Print_Area</vt:lpstr>
      <vt:lpstr>August!Print_Area</vt:lpstr>
      <vt:lpstr>December!Print_Area</vt:lpstr>
      <vt:lpstr>February!Print_Area</vt:lpstr>
      <vt:lpstr>January!Print_Area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dhepner</dc:creator>
  <cp:lastModifiedBy>Jana A Hallas</cp:lastModifiedBy>
  <cp:lastPrinted>2018-04-12T15:33:42Z</cp:lastPrinted>
  <dcterms:created xsi:type="dcterms:W3CDTF">2013-07-03T18:58:59Z</dcterms:created>
  <dcterms:modified xsi:type="dcterms:W3CDTF">2018-05-24T18:27:44Z</dcterms:modified>
</cp:coreProperties>
</file>